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Objects="none" filterPrivacy="1" codeName="ThisWorkbook" defaultThemeVersion="124226"/>
  <xr:revisionPtr revIDLastSave="0" documentId="13_ncr:1_{578366DF-FAE6-41D8-9A8A-C6BD8DCA5C4E}" xr6:coauthVersionLast="47" xr6:coauthVersionMax="47" xr10:uidLastSave="{00000000-0000-0000-0000-000000000000}"/>
  <bookViews>
    <workbookView xWindow="28680" yWindow="-120" windowWidth="29040" windowHeight="15720" tabRatio="695" activeTab="1" xr2:uid="{00000000-000D-0000-FFFF-FFFF00000000}"/>
  </bookViews>
  <sheets>
    <sheet name="Budget Instructions" sheetId="12" r:id="rId1"/>
    <sheet name="Program Budget" sheetId="1" r:id="rId2"/>
    <sheet name="B-3 Rate Sheet" sheetId="3" state="hidden" r:id="rId3"/>
    <sheet name="Admin Expense Detail" sheetId="6" r:id="rId4"/>
  </sheets>
  <definedNames>
    <definedName name="_xlnm.Print_Area" localSheetId="3">'Admin Expense Detail'!#REF!</definedName>
    <definedName name="_xlnm.Print_Area" localSheetId="2">'B-3 Rate Sheet'!$A$1:$F$47</definedName>
    <definedName name="_xlnm.Print_Area" localSheetId="1">'Program Budget'!$A$2:$F$108</definedName>
    <definedName name="_xlnm.Print_Titles" localSheetId="1">'Program Budget'!$A:$B,'Program Budget'!$2:$2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1" l="1"/>
  <c r="G14" i="1"/>
  <c r="F14" i="1"/>
  <c r="D14" i="1"/>
  <c r="G13" i="1"/>
  <c r="F13" i="1"/>
  <c r="H13" i="1" s="1"/>
  <c r="D13" i="1"/>
  <c r="H12" i="1"/>
  <c r="G12" i="1"/>
  <c r="F12" i="1"/>
  <c r="D12" i="1"/>
  <c r="G11" i="1"/>
  <c r="F11" i="1"/>
  <c r="H11" i="1" s="1"/>
  <c r="D11" i="1"/>
  <c r="H10" i="1"/>
  <c r="G10" i="1"/>
  <c r="F10" i="1"/>
  <c r="D10" i="1"/>
  <c r="G9" i="1"/>
  <c r="F9" i="1"/>
  <c r="H9" i="1" s="1"/>
  <c r="D9" i="1"/>
  <c r="H65" i="1"/>
  <c r="H64" i="1"/>
  <c r="H63" i="1"/>
  <c r="H62" i="1"/>
  <c r="H61" i="1"/>
  <c r="H60" i="1"/>
  <c r="H59" i="1"/>
  <c r="H58" i="1"/>
  <c r="H57" i="1"/>
  <c r="H56" i="1"/>
  <c r="H55" i="1"/>
  <c r="H54" i="1"/>
  <c r="H53" i="1"/>
  <c r="H52" i="1"/>
  <c r="G37" i="1"/>
  <c r="F37" i="1"/>
  <c r="H37" i="1" s="1"/>
  <c r="D37" i="1"/>
  <c r="G36" i="1"/>
  <c r="F36" i="1"/>
  <c r="H36" i="1" s="1"/>
  <c r="D36" i="1"/>
  <c r="G35" i="1"/>
  <c r="F35" i="1"/>
  <c r="H35" i="1" s="1"/>
  <c r="D35" i="1"/>
  <c r="G34" i="1"/>
  <c r="F34" i="1"/>
  <c r="H34" i="1" s="1"/>
  <c r="D34" i="1"/>
  <c r="G33" i="1"/>
  <c r="F33" i="1"/>
  <c r="H33" i="1" s="1"/>
  <c r="D33" i="1"/>
  <c r="G20" i="1"/>
  <c r="F20" i="1"/>
  <c r="H20" i="1" s="1"/>
  <c r="D20" i="1"/>
  <c r="G19" i="1"/>
  <c r="F19" i="1"/>
  <c r="H19" i="1" s="1"/>
  <c r="D19" i="1"/>
  <c r="G18" i="1"/>
  <c r="F18" i="1"/>
  <c r="H18" i="1" s="1"/>
  <c r="D18" i="1"/>
  <c r="G17" i="1"/>
  <c r="F17" i="1"/>
  <c r="H17" i="1" s="1"/>
  <c r="D17" i="1"/>
  <c r="G16" i="1"/>
  <c r="F16" i="1"/>
  <c r="H16" i="1" s="1"/>
  <c r="D16" i="1"/>
  <c r="H103" i="1"/>
  <c r="H104" i="1"/>
  <c r="H105" i="1"/>
  <c r="H102" i="1"/>
  <c r="H44" i="1"/>
  <c r="G38" i="1"/>
  <c r="G39" i="1"/>
  <c r="G40" i="1"/>
  <c r="G41" i="1"/>
  <c r="G42" i="1"/>
  <c r="G43" i="1"/>
  <c r="G44" i="1"/>
  <c r="G32" i="1"/>
  <c r="G7" i="1"/>
  <c r="G8" i="1"/>
  <c r="G15" i="1"/>
  <c r="G21" i="1"/>
  <c r="G22" i="1"/>
  <c r="G23" i="1"/>
  <c r="G24" i="1"/>
  <c r="G25" i="1"/>
  <c r="G26" i="1"/>
  <c r="G27" i="1"/>
  <c r="G6" i="1"/>
  <c r="F6" i="1"/>
  <c r="H6" i="1" s="1"/>
  <c r="D38" i="1"/>
  <c r="D39" i="1"/>
  <c r="D40" i="1"/>
  <c r="D41" i="1"/>
  <c r="D42" i="1"/>
  <c r="D43" i="1"/>
  <c r="D44" i="1"/>
  <c r="D32" i="1"/>
  <c r="D7" i="1"/>
  <c r="D8" i="1"/>
  <c r="D15" i="1"/>
  <c r="D21" i="1"/>
  <c r="D22" i="1"/>
  <c r="D23" i="1"/>
  <c r="D24" i="1"/>
  <c r="D25" i="1"/>
  <c r="D26" i="1"/>
  <c r="D27" i="1"/>
  <c r="D6" i="1"/>
  <c r="F38" i="1"/>
  <c r="H38" i="1" s="1"/>
  <c r="F39" i="1"/>
  <c r="H39" i="1" s="1"/>
  <c r="F40" i="1"/>
  <c r="H40" i="1" s="1"/>
  <c r="F41" i="1"/>
  <c r="H41" i="1" s="1"/>
  <c r="F42" i="1"/>
  <c r="H42" i="1" s="1"/>
  <c r="F43" i="1"/>
  <c r="H43" i="1" s="1"/>
  <c r="F44" i="1"/>
  <c r="F32" i="1"/>
  <c r="H32" i="1" s="1"/>
  <c r="F7" i="1"/>
  <c r="F8" i="1"/>
  <c r="H8" i="1" s="1"/>
  <c r="F15" i="1"/>
  <c r="H15" i="1" s="1"/>
  <c r="F21" i="1"/>
  <c r="H21" i="1" s="1"/>
  <c r="F22" i="1"/>
  <c r="H22" i="1" s="1"/>
  <c r="F23" i="1"/>
  <c r="H23" i="1" s="1"/>
  <c r="F24" i="1"/>
  <c r="H24" i="1" s="1"/>
  <c r="F25" i="1"/>
  <c r="H25" i="1" s="1"/>
  <c r="F26" i="1"/>
  <c r="H26" i="1" s="1"/>
  <c r="F27" i="1"/>
  <c r="H27" i="1" s="1"/>
  <c r="C30" i="1"/>
  <c r="E30" i="1"/>
  <c r="H50" i="1"/>
  <c r="H51" i="1"/>
  <c r="H66" i="1"/>
  <c r="H67" i="1"/>
  <c r="H68" i="1"/>
  <c r="H69" i="1"/>
  <c r="H70" i="1"/>
  <c r="H71" i="1"/>
  <c r="H72" i="1"/>
  <c r="H73" i="1"/>
  <c r="H74" i="1"/>
  <c r="H75" i="1"/>
  <c r="H76" i="1"/>
  <c r="H77" i="1"/>
  <c r="H78" i="1"/>
  <c r="H79" i="1"/>
  <c r="H80" i="1"/>
  <c r="H49" i="1"/>
  <c r="H87" i="1"/>
  <c r="H88" i="1"/>
  <c r="H89" i="1"/>
  <c r="H90" i="1"/>
  <c r="H91" i="1"/>
  <c r="H92" i="1"/>
  <c r="H93" i="1"/>
  <c r="H94" i="1"/>
  <c r="H95" i="1"/>
  <c r="H96" i="1"/>
  <c r="H97" i="1"/>
  <c r="H98" i="1"/>
  <c r="H86" i="1"/>
  <c r="E139" i="1"/>
  <c r="E127" i="1"/>
  <c r="E121" i="1"/>
  <c r="F106" i="1"/>
  <c r="F99" i="1"/>
  <c r="F81" i="1"/>
  <c r="E45" i="1"/>
  <c r="E140" i="1" l="1"/>
  <c r="F28" i="1"/>
  <c r="F29" i="1"/>
  <c r="H29" i="1" s="1"/>
  <c r="H28" i="1"/>
  <c r="H30" i="1" s="1"/>
  <c r="G30" i="1"/>
  <c r="H106" i="1"/>
  <c r="H99" i="1"/>
  <c r="H7" i="1"/>
  <c r="D28" i="1"/>
  <c r="D29" i="1" s="1"/>
  <c r="D30" i="1" s="1"/>
  <c r="H81" i="1"/>
  <c r="G45" i="1"/>
  <c r="E46" i="1"/>
  <c r="H45" i="1"/>
  <c r="F45" i="1"/>
  <c r="G46" i="1"/>
  <c r="E134" i="1"/>
  <c r="E135" i="1" s="1"/>
  <c r="E141" i="1"/>
  <c r="E128" i="1"/>
  <c r="E129" i="1" s="1"/>
  <c r="E144" i="1"/>
  <c r="F30" i="1" l="1"/>
  <c r="F46" i="1"/>
  <c r="H46" i="1"/>
  <c r="E142" i="1"/>
  <c r="E136" i="1"/>
  <c r="E130" i="1"/>
  <c r="D106" i="1" l="1"/>
  <c r="J42" i="6"/>
  <c r="F83" i="1" s="1"/>
  <c r="H83" i="1" s="1"/>
  <c r="H42" i="6"/>
  <c r="D83" i="1" s="1"/>
  <c r="D99" i="1"/>
  <c r="D45" i="1"/>
  <c r="C45" i="1"/>
  <c r="G83" i="1" l="1"/>
  <c r="H108" i="1"/>
  <c r="E83" i="1"/>
  <c r="D46" i="1"/>
  <c r="F108" i="1"/>
  <c r="C46" i="1"/>
  <c r="D81" i="1"/>
  <c r="C83" i="1" l="1"/>
  <c r="E122" i="1"/>
  <c r="D108" i="1"/>
  <c r="E123" i="1" l="1"/>
  <c r="E124" i="1"/>
  <c r="H22" i="3" l="1"/>
  <c r="A8" i="3" l="1"/>
  <c r="H23" i="3" l="1"/>
  <c r="H24" i="3"/>
  <c r="H25" i="3"/>
</calcChain>
</file>

<file path=xl/sharedStrings.xml><?xml version="1.0" encoding="utf-8"?>
<sst xmlns="http://schemas.openxmlformats.org/spreadsheetml/2006/main" count="167" uniqueCount="137">
  <si>
    <t>MASTER CONTRACT</t>
  </si>
  <si>
    <t>Enter Program Name</t>
  </si>
  <si>
    <t>Negotiated Rate</t>
  </si>
  <si>
    <t>RU #</t>
  </si>
  <si>
    <t>FTE</t>
  </si>
  <si>
    <t>Cost</t>
  </si>
  <si>
    <t>TOTAL CLIENT SUPPORTIVE EXPENDITURES</t>
  </si>
  <si>
    <t>TOTAL OPERATING EXPENSES</t>
  </si>
  <si>
    <t>TOTAL REVENUE</t>
  </si>
  <si>
    <t>NET COST</t>
  </si>
  <si>
    <t>Case Management</t>
  </si>
  <si>
    <t>Mental Health Services</t>
  </si>
  <si>
    <t>Medication Support</t>
  </si>
  <si>
    <t>Crisis Intervention</t>
  </si>
  <si>
    <t>Allocation</t>
  </si>
  <si>
    <t>N/A</t>
  </si>
  <si>
    <t>EXHIBIT B-3</t>
  </si>
  <si>
    <t>METHOD AND RATE OF REIMBURSEMENT</t>
  </si>
  <si>
    <t>RATE SHEET</t>
  </si>
  <si>
    <t xml:space="preserve">Reporting </t>
  </si>
  <si>
    <t xml:space="preserve">Reimbursement </t>
  </si>
  <si>
    <t>Unit</t>
  </si>
  <si>
    <t xml:space="preserve">Service / Program </t>
  </si>
  <si>
    <t>Method</t>
  </si>
  <si>
    <t>Rate</t>
  </si>
  <si>
    <t>*** IMPORTANT NOTICE ***</t>
  </si>
  <si>
    <t>Provisional Rate</t>
  </si>
  <si>
    <t>Actual Cost</t>
  </si>
  <si>
    <t>FY 18/19</t>
  </si>
  <si>
    <t>DESCRIPTION / EXPLANATION OF LINE-ITEMS</t>
  </si>
  <si>
    <t>DESCRIPTION / EXPLANATION</t>
  </si>
  <si>
    <t>1.</t>
  </si>
  <si>
    <t>2.</t>
  </si>
  <si>
    <t>4.</t>
  </si>
  <si>
    <t>5.</t>
  </si>
  <si>
    <t>6.</t>
  </si>
  <si>
    <t>7.</t>
  </si>
  <si>
    <t>8.</t>
  </si>
  <si>
    <t>Contract Maximum:</t>
  </si>
  <si>
    <t>TOTAL SALARIES, WAGES, &amp; BENEFITS</t>
  </si>
  <si>
    <t>Interactive Complexity</t>
  </si>
  <si>
    <t>per occurrence</t>
  </si>
  <si>
    <t>per minute</t>
  </si>
  <si>
    <t>rate</t>
  </si>
  <si>
    <t>Enter %</t>
  </si>
  <si>
    <t xml:space="preserve">ADMINISTRATIVE EXPENSES DETAIL </t>
  </si>
  <si>
    <t>Total Administrative Expenses:</t>
  </si>
  <si>
    <t>I. SALARIES, WAGES, &amp; BENEFITS</t>
  </si>
  <si>
    <t>II. OPERATING EXPENSES</t>
  </si>
  <si>
    <t>III. ADMINISTRATIVE EXPENSES ( ALLOCATED / INDIRECT)</t>
  </si>
  <si>
    <t xml:space="preserve">IV. CLIENT SUPPORTIVE EXPENDITURES </t>
  </si>
  <si>
    <t>Not to exceed</t>
  </si>
  <si>
    <t>per staff hour</t>
  </si>
  <si>
    <t>The County of Alameda sets the County Contract Maximum Rate (CCMR). All provisional rates that appear on this Rate Sheet will be reduced if at any time they exceed the CCMR.</t>
  </si>
  <si>
    <t>BUDGET WORKBOOK INSTRUCTIONS</t>
  </si>
  <si>
    <t>DIRECTIONS</t>
  </si>
  <si>
    <t>Submit one budget workbook with your bid submission.</t>
  </si>
  <si>
    <r>
      <t>·</t>
    </r>
    <r>
      <rPr>
        <sz val="7"/>
        <color theme="1"/>
        <rFont val="Times New Roman"/>
        <family val="1"/>
      </rPr>
      <t xml:space="preserve">        </t>
    </r>
    <r>
      <rPr>
        <sz val="11"/>
        <color theme="1"/>
        <rFont val="Arial"/>
        <family val="2"/>
      </rPr>
      <t>Only fill in the areas highlighted in yellow in each budget workbook</t>
    </r>
  </si>
  <si>
    <t>NOTES</t>
  </si>
  <si>
    <r>
      <t>·</t>
    </r>
    <r>
      <rPr>
        <sz val="7"/>
        <color theme="1"/>
        <rFont val="Times New Roman"/>
        <family val="1"/>
      </rPr>
      <t xml:space="preserve">        </t>
    </r>
    <r>
      <rPr>
        <sz val="11"/>
        <color theme="1"/>
        <rFont val="Arial"/>
        <family val="2"/>
      </rPr>
      <t>All amounts should be rounded to the nearest whole dollar.</t>
    </r>
  </si>
  <si>
    <t>OPERATING EXPENSES</t>
  </si>
  <si>
    <t>SALARIES, WAGES, AND BENEFITS</t>
  </si>
  <si>
    <t>REVENUE</t>
  </si>
  <si>
    <t xml:space="preserve"> ADMINISTRATIVE EXPENSES</t>
  </si>
  <si>
    <t>Employees</t>
  </si>
  <si>
    <t>Contracted Services - Compensation TOTAL</t>
  </si>
  <si>
    <t>Employees -   Salaries &amp; Wages TOTAL</t>
  </si>
  <si>
    <t xml:space="preserve">Employees -  Fringe Benefits </t>
  </si>
  <si>
    <t>Employees - Salaries, Wages, and Benefits TOTAL</t>
  </si>
  <si>
    <t>Contracted Services</t>
  </si>
  <si>
    <t>Three Month Start-Up</t>
  </si>
  <si>
    <t>Annual Budget</t>
  </si>
  <si>
    <t>Annual Salary</t>
  </si>
  <si>
    <t>Enter Bidder Name</t>
  </si>
  <si>
    <t>TAB 1. PROGRAM BUDGET</t>
  </si>
  <si>
    <r>
      <t>·</t>
    </r>
    <r>
      <rPr>
        <sz val="7"/>
        <color theme="1"/>
        <rFont val="Times New Roman"/>
        <family val="1"/>
      </rPr>
      <t xml:space="preserve">        </t>
    </r>
    <r>
      <rPr>
        <sz val="11"/>
        <color theme="1"/>
        <rFont val="Arial"/>
        <family val="2"/>
      </rPr>
      <t>Complete Tabs  'Program Budget' and  'Admin Expense Detail'.</t>
    </r>
  </si>
  <si>
    <t xml:space="preserve">Units = Number FTE per staff position *  Percentage of Billable Hours ( B%) * Adjusted Annual Work Hours (1,808 hours) </t>
  </si>
  <si>
    <t>Adjusted annual work hours are calculated as follows:</t>
  </si>
  <si>
    <t xml:space="preserve">    Number of Work Hours per FTE per week :                                    40 hours</t>
  </si>
  <si>
    <t xml:space="preserve"> x Number of  Weeks per Year                                                       x 52 Weeks </t>
  </si>
  <si>
    <t xml:space="preserve"> = Total Annual Work Hours   (40*52)                                             = 2,080 hours</t>
  </si>
  <si>
    <r>
      <rPr>
        <sz val="10"/>
        <rFont val="Arial"/>
        <family val="2"/>
      </rPr>
      <t xml:space="preserve">Minus </t>
    </r>
    <r>
      <rPr>
        <sz val="10"/>
        <color theme="1"/>
        <rFont val="Arial"/>
        <family val="2"/>
      </rPr>
      <t>Average Annual Vacation Leave (15 days)  = 15 *8           (120) hours</t>
    </r>
  </si>
  <si>
    <t>Minus Average Annual Sick Leave (8 days) = 8*8                       (64) hours</t>
  </si>
  <si>
    <t xml:space="preserve">Minus Paid Holidays (11 days) = 11*8                                       (88) hours </t>
  </si>
  <si>
    <r>
      <t xml:space="preserve"> = Adjusted Annual Work Hours =  2,080-120-64-88                       =</t>
    </r>
    <r>
      <rPr>
        <b/>
        <sz val="10"/>
        <color theme="1"/>
        <rFont val="Arial"/>
        <family val="2"/>
      </rPr>
      <t xml:space="preserve"> 1,808 hours</t>
    </r>
  </si>
  <si>
    <t>VI. UNITS OF SERVICE &amp; RATES</t>
  </si>
  <si>
    <t>RESIDENTIAL / DAY / OUTREACH</t>
  </si>
  <si>
    <t>TOTAL DAYS / HOURS</t>
  </si>
  <si>
    <t>COST PER HOUR/DAY</t>
  </si>
  <si>
    <t>OUTPATIENT</t>
  </si>
  <si>
    <t xml:space="preserve"> CCMR</t>
  </si>
  <si>
    <t>TOTAL HOURS</t>
  </si>
  <si>
    <t xml:space="preserve">COST PER HOUR </t>
  </si>
  <si>
    <t xml:space="preserve">COST PER MINUTE </t>
  </si>
  <si>
    <t>GROSS COST</t>
  </si>
  <si>
    <t>COST PER HOUR</t>
  </si>
  <si>
    <t>COST PER MINUTE</t>
  </si>
  <si>
    <t>TOTAL OUTPATIENT HOURS</t>
  </si>
  <si>
    <r>
      <t xml:space="preserve">Note : Do </t>
    </r>
    <r>
      <rPr>
        <b/>
        <sz val="11"/>
        <color theme="1"/>
        <rFont val="Arial"/>
        <family val="2"/>
      </rPr>
      <t xml:space="preserve">NOT </t>
    </r>
    <r>
      <rPr>
        <sz val="11"/>
        <color theme="1"/>
        <rFont val="Arial"/>
        <family val="2"/>
      </rPr>
      <t xml:space="preserve">factor PTO into the calculation of B%. PTO has already been taken into account when calculating the Adjusted Annual Work Hours. In other words, a 65% Percentage of Billable hours, for example, should mean that the staff spends 65% of her/his work day providing direct services and the other 35% doing indirect services such administrative tasks, meetings, supervision, etc. The 35% should </t>
    </r>
    <r>
      <rPr>
        <sz val="11"/>
        <rFont val="Arial"/>
        <family val="2"/>
      </rPr>
      <t>NOT</t>
    </r>
    <r>
      <rPr>
        <sz val="11"/>
        <color theme="1"/>
        <rFont val="Arial"/>
        <family val="2"/>
      </rPr>
      <t xml:space="preserve"> include PTO or other leave. </t>
    </r>
  </si>
  <si>
    <r>
      <t>·</t>
    </r>
    <r>
      <rPr>
        <sz val="7"/>
        <color theme="1"/>
        <rFont val="Times New Roman"/>
        <family val="1"/>
      </rPr>
      <t xml:space="preserve">        </t>
    </r>
    <r>
      <rPr>
        <sz val="11"/>
        <color theme="1"/>
        <rFont val="Arial"/>
        <family val="2"/>
      </rPr>
      <t>The total on Admin Expense Detail tab is linked to the Program Budget tab. Do</t>
    </r>
    <r>
      <rPr>
        <b/>
        <sz val="11"/>
        <color theme="1"/>
        <rFont val="Arial"/>
        <family val="2"/>
      </rPr>
      <t xml:space="preserve"> </t>
    </r>
    <r>
      <rPr>
        <b/>
        <sz val="11"/>
        <color rgb="FFFF0000"/>
        <rFont val="Arial"/>
        <family val="2"/>
      </rPr>
      <t>NOT</t>
    </r>
    <r>
      <rPr>
        <sz val="11"/>
        <color rgb="FFFF0000"/>
        <rFont val="Arial"/>
        <family val="2"/>
      </rPr>
      <t xml:space="preserve"> </t>
    </r>
    <r>
      <rPr>
        <sz val="11"/>
        <color theme="1"/>
        <rFont val="Arial"/>
        <family val="2"/>
      </rPr>
      <t>duplicate these expenses on both the budget and the Admin Expense Detail tab.</t>
    </r>
  </si>
  <si>
    <r>
      <t>·</t>
    </r>
    <r>
      <rPr>
        <sz val="7"/>
        <color theme="1"/>
        <rFont val="Times New Roman"/>
        <family val="1"/>
      </rPr>
      <t xml:space="preserve">        </t>
    </r>
    <r>
      <rPr>
        <sz val="11"/>
        <color theme="1"/>
        <rFont val="Arial"/>
        <family val="2"/>
      </rPr>
      <t xml:space="preserve">Bidders must complete Admin Expense Detail tab to itemize and describe, in detail, including the methodology for cost allocation (if applicable), all administrative expenses. </t>
    </r>
  </si>
  <si>
    <r>
      <t xml:space="preserve">·     </t>
    </r>
    <r>
      <rPr>
        <sz val="11"/>
        <color theme="1"/>
        <rFont val="Arial"/>
        <family val="2"/>
      </rPr>
      <t>Include any revenue that the Bidder will use to support the proposed program.</t>
    </r>
  </si>
  <si>
    <r>
      <t>·</t>
    </r>
    <r>
      <rPr>
        <sz val="7"/>
        <color theme="1"/>
        <rFont val="Times New Roman"/>
        <family val="1"/>
      </rPr>
      <t>  </t>
    </r>
    <r>
      <rPr>
        <sz val="11"/>
        <color theme="1"/>
        <rFont val="Arial"/>
        <family val="2"/>
      </rPr>
      <t xml:space="preserve">  For each required staff position, enter: </t>
    </r>
  </si>
  <si>
    <r>
      <t>·</t>
    </r>
    <r>
      <rPr>
        <sz val="7"/>
        <color theme="1"/>
        <rFont val="Times New Roman"/>
        <family val="1"/>
      </rPr>
      <t xml:space="preserve">        </t>
    </r>
    <r>
      <rPr>
        <sz val="11"/>
        <color theme="1"/>
        <rFont val="Arial"/>
        <family val="2"/>
      </rPr>
      <t xml:space="preserve">The awarded contractor may be eligible for a cash advance, limited to 1/12 of the annualized contract allocation </t>
    </r>
    <r>
      <rPr>
        <u/>
        <sz val="11"/>
        <color theme="1"/>
        <rFont val="Arial"/>
        <family val="2"/>
      </rPr>
      <t xml:space="preserve">and </t>
    </r>
    <r>
      <rPr>
        <sz val="11"/>
        <color theme="1"/>
        <rFont val="Arial"/>
        <family val="2"/>
      </rPr>
      <t>subject to the County Cash Advance Policy.</t>
    </r>
  </si>
  <si>
    <r>
      <t>·</t>
    </r>
    <r>
      <rPr>
        <sz val="7"/>
        <color theme="1"/>
        <rFont val="Times New Roman"/>
        <family val="1"/>
      </rPr>
      <t>     </t>
    </r>
    <r>
      <rPr>
        <sz val="11"/>
        <color theme="1"/>
        <rFont val="Arial"/>
        <family val="2"/>
      </rPr>
      <t xml:space="preserve">Read the RFP to ensure minimum staffing requirements are met. </t>
    </r>
  </si>
  <si>
    <r>
      <rPr>
        <b/>
        <sz val="11"/>
        <color theme="1"/>
        <rFont val="Symbol"/>
        <family val="1"/>
        <charset val="2"/>
      </rPr>
      <t>·</t>
    </r>
    <r>
      <rPr>
        <b/>
        <sz val="11"/>
        <color theme="1"/>
        <rFont val="Arial"/>
        <family val="2"/>
      </rPr>
      <t>   </t>
    </r>
    <r>
      <rPr>
        <sz val="11"/>
        <color theme="1"/>
        <rFont val="Arial"/>
        <family val="2"/>
      </rPr>
      <t>Employee Benefits</t>
    </r>
  </si>
  <si>
    <r>
      <rPr>
        <sz val="11"/>
        <color theme="1"/>
        <rFont val="Symbol"/>
        <family val="1"/>
        <charset val="2"/>
      </rPr>
      <t>·</t>
    </r>
    <r>
      <rPr>
        <sz val="11"/>
        <color theme="1"/>
        <rFont val="Arial"/>
        <family val="2"/>
      </rPr>
      <t>   Contracted Services</t>
    </r>
  </si>
  <si>
    <r>
      <rPr>
        <sz val="11"/>
        <color theme="1"/>
        <rFont val="Courier New"/>
        <family val="3"/>
      </rPr>
      <t>o </t>
    </r>
    <r>
      <rPr>
        <sz val="11"/>
        <color theme="1"/>
        <rFont val="Arial"/>
        <family val="2"/>
      </rPr>
      <t> Salary: Enter the annual salary for each job position.</t>
    </r>
  </si>
  <si>
    <r>
      <rPr>
        <sz val="11"/>
        <color theme="1"/>
        <rFont val="Courier New"/>
        <family val="3"/>
      </rPr>
      <t>o</t>
    </r>
    <r>
      <rPr>
        <sz val="11"/>
        <color theme="1"/>
        <rFont val="Arial"/>
        <family val="2"/>
      </rPr>
      <t>   Billable percentage (B%): Enter the percentage of billable hours (i.e. direct services) for direct service staff. This B% is used to calculate units and rates, post-award.</t>
    </r>
  </si>
  <si>
    <r>
      <t>o </t>
    </r>
    <r>
      <rPr>
        <sz val="11"/>
        <color theme="1"/>
        <rFont val="Arial"/>
        <family val="2"/>
      </rPr>
      <t>Office Expense &amp; Supplies:</t>
    </r>
    <r>
      <rPr>
        <i/>
        <sz val="11"/>
        <color theme="1"/>
        <rFont val="Arial"/>
        <family val="2"/>
      </rPr>
      <t xml:space="preserve"> Paper, pens, pencils, consumer binders, clipboards, bulletin boards, postage, general office supplies, office furniture, hardware (including computers and cell phones), software costs (do not include annual license fees).</t>
    </r>
  </si>
  <si>
    <r>
      <t>o</t>
    </r>
    <r>
      <rPr>
        <sz val="7"/>
        <color theme="1"/>
        <rFont val="Times New Roman"/>
        <family val="1"/>
      </rPr>
      <t xml:space="preserve">   </t>
    </r>
    <r>
      <rPr>
        <sz val="11"/>
        <color theme="1"/>
        <rFont val="Arial"/>
        <family val="2"/>
      </rPr>
      <t>Utilities:</t>
    </r>
    <r>
      <rPr>
        <i/>
        <sz val="11"/>
        <color theme="1"/>
        <rFont val="Arial"/>
        <family val="2"/>
      </rPr>
      <t xml:space="preserve"> Water, garbage, power</t>
    </r>
  </si>
  <si>
    <r>
      <t>o</t>
    </r>
    <r>
      <rPr>
        <sz val="7"/>
        <color theme="1"/>
        <rFont val="Times New Roman"/>
        <family val="1"/>
      </rPr>
      <t xml:space="preserve">   </t>
    </r>
    <r>
      <rPr>
        <sz val="11"/>
        <color theme="1"/>
        <rFont val="Arial"/>
        <family val="2"/>
      </rPr>
      <t xml:space="preserve">Communications: </t>
    </r>
    <r>
      <rPr>
        <i/>
        <sz val="11"/>
        <color theme="1"/>
        <rFont val="Arial"/>
        <family val="2"/>
      </rPr>
      <t>Monthly service plans for landline &amp; cell phones, pagers, monthly internet access fees, TDD equipment</t>
    </r>
  </si>
  <si>
    <r>
      <t>o</t>
    </r>
    <r>
      <rPr>
        <sz val="7"/>
        <color theme="1"/>
        <rFont val="Times New Roman"/>
        <family val="1"/>
      </rPr>
      <t xml:space="preserve">   </t>
    </r>
    <r>
      <rPr>
        <sz val="11"/>
        <color theme="1"/>
        <rFont val="Arial"/>
        <family val="2"/>
      </rPr>
      <t>Transportation &amp; Travel:</t>
    </r>
    <r>
      <rPr>
        <i/>
        <sz val="11"/>
        <color theme="1"/>
        <rFont val="Arial"/>
        <family val="2"/>
      </rPr>
      <t xml:space="preserve"> Staff mileage, parking, airfare, lodging and meals.</t>
    </r>
  </si>
  <si>
    <r>
      <t>o</t>
    </r>
    <r>
      <rPr>
        <sz val="7"/>
        <color theme="1"/>
        <rFont val="Times New Roman"/>
        <family val="1"/>
      </rPr>
      <t xml:space="preserve">   </t>
    </r>
    <r>
      <rPr>
        <sz val="11"/>
        <color theme="1"/>
        <rFont val="Arial"/>
        <family val="2"/>
      </rPr>
      <t>Training</t>
    </r>
    <r>
      <rPr>
        <i/>
        <sz val="11"/>
        <color theme="1"/>
        <rFont val="Arial"/>
        <family val="2"/>
      </rPr>
      <t>: Fingerprint clearance fees, Health Screening, CPR, First Aid, Behavioral or Evidence Based Practices training, training materials.</t>
    </r>
  </si>
  <si>
    <r>
      <t>o</t>
    </r>
    <r>
      <rPr>
        <sz val="7"/>
        <color theme="1"/>
        <rFont val="Times New Roman"/>
        <family val="1"/>
      </rPr>
      <t xml:space="preserve">   </t>
    </r>
    <r>
      <rPr>
        <sz val="11"/>
        <color theme="1"/>
        <rFont val="Arial"/>
        <family val="2"/>
      </rPr>
      <t>Rents &amp; Leases</t>
    </r>
  </si>
  <si>
    <r>
      <t>o</t>
    </r>
    <r>
      <rPr>
        <sz val="7"/>
        <color theme="1"/>
        <rFont val="Times New Roman"/>
        <family val="1"/>
      </rPr>
      <t xml:space="preserve">   </t>
    </r>
    <r>
      <rPr>
        <sz val="11"/>
        <color theme="1"/>
        <rFont val="Arial"/>
        <family val="2"/>
      </rPr>
      <t>Maintenance</t>
    </r>
  </si>
  <si>
    <r>
      <t>o</t>
    </r>
    <r>
      <rPr>
        <sz val="7"/>
        <color theme="1"/>
        <rFont val="Times New Roman"/>
        <family val="1"/>
      </rPr>
      <t xml:space="preserve">   </t>
    </r>
    <r>
      <rPr>
        <sz val="11"/>
        <color theme="1"/>
        <rFont val="Arial"/>
        <family val="2"/>
      </rPr>
      <t>Professional &amp; Specialized Services:</t>
    </r>
  </si>
  <si>
    <r>
      <t>§</t>
    </r>
    <r>
      <rPr>
        <i/>
        <sz val="7"/>
        <color theme="1"/>
        <rFont val="Times New Roman"/>
        <family val="1"/>
      </rPr>
      <t xml:space="preserve">  </t>
    </r>
    <r>
      <rPr>
        <i/>
        <sz val="11"/>
        <color theme="1"/>
        <rFont val="Arial"/>
        <family val="2"/>
      </rPr>
      <t>Legal &amp; Accounting: Outsourced Legal, Fiscal, Payroll, and/or Auditing services</t>
    </r>
  </si>
  <si>
    <r>
      <t>§</t>
    </r>
    <r>
      <rPr>
        <i/>
        <sz val="7"/>
        <color theme="1"/>
        <rFont val="Times New Roman"/>
        <family val="1"/>
      </rPr>
      <t xml:space="preserve">  </t>
    </r>
    <r>
      <rPr>
        <i/>
        <sz val="11"/>
        <color theme="1"/>
        <rFont val="Arial"/>
        <family val="2"/>
      </rPr>
      <t>Data Processing: Outsourced data entry, billing, QA</t>
    </r>
  </si>
  <si>
    <r>
      <t>·</t>
    </r>
    <r>
      <rPr>
        <sz val="7"/>
        <color theme="1"/>
        <rFont val="Times New Roman"/>
        <family val="1"/>
      </rPr>
      <t xml:space="preserve">        </t>
    </r>
    <r>
      <rPr>
        <sz val="11"/>
        <color theme="1"/>
        <rFont val="Arial"/>
        <family val="2"/>
      </rPr>
      <t>Operating Expenses are costs associated with service delivery; these are costs of activities that are separate from administrative activities. The following are examples of operational costs:</t>
    </r>
  </si>
  <si>
    <r>
      <rPr>
        <sz val="11"/>
        <color theme="1"/>
        <rFont val="Symbol"/>
        <family val="1"/>
        <charset val="2"/>
      </rPr>
      <t xml:space="preserve">·     </t>
    </r>
    <r>
      <rPr>
        <sz val="11"/>
        <color theme="1"/>
        <rFont val="Arial"/>
        <family val="2"/>
      </rPr>
      <t>Do</t>
    </r>
    <r>
      <rPr>
        <b/>
        <sz val="11"/>
        <color theme="1"/>
        <rFont val="Arial"/>
        <family val="2"/>
      </rPr>
      <t xml:space="preserve"> not</t>
    </r>
    <r>
      <rPr>
        <sz val="11"/>
        <color theme="1"/>
        <rFont val="Arial"/>
        <family val="2"/>
      </rPr>
      <t xml:space="preserve"> include the potential Alameda County awarded amount from this RFP as revenue.</t>
    </r>
  </si>
  <si>
    <r>
      <t>·</t>
    </r>
    <r>
      <rPr>
        <sz val="7"/>
        <color theme="1"/>
        <rFont val="Times New Roman"/>
        <family val="1"/>
      </rPr>
      <t xml:space="preserve">        </t>
    </r>
    <r>
      <rPr>
        <sz val="11"/>
        <color theme="1"/>
        <rFont val="Arial"/>
        <family val="2"/>
      </rPr>
      <t>Insert Bidder Name</t>
    </r>
  </si>
  <si>
    <r>
      <rPr>
        <i/>
        <sz val="10"/>
        <rFont val="Arial"/>
        <family val="2"/>
      </rPr>
      <t xml:space="preserve">  </t>
    </r>
    <r>
      <rPr>
        <sz val="10"/>
        <rFont val="Arial"/>
        <family val="2"/>
      </rPr>
      <t>Example:</t>
    </r>
    <r>
      <rPr>
        <sz val="10"/>
        <color theme="1"/>
        <rFont val="Arial"/>
        <family val="2"/>
      </rPr>
      <t xml:space="preserve"> If a person works 20 hours a week on a project, this would be 50% FTE or .50 FTE.  If a person works 37.5 hours per week, this would equal .94 FTE </t>
    </r>
  </si>
  <si>
    <r>
      <t xml:space="preserve">·    </t>
    </r>
    <r>
      <rPr>
        <sz val="11"/>
        <color theme="1"/>
        <rFont val="Arial"/>
        <family val="2"/>
      </rPr>
      <t>Save and submit the electronic version of the budget in</t>
    </r>
    <r>
      <rPr>
        <sz val="11"/>
        <rFont val="Arial"/>
        <family val="2"/>
      </rPr>
      <t xml:space="preserve"> Excel.</t>
    </r>
  </si>
  <si>
    <r>
      <rPr>
        <sz val="11"/>
        <color theme="1"/>
        <rFont val="Symbol"/>
        <family val="1"/>
        <charset val="2"/>
      </rPr>
      <t xml:space="preserve">      </t>
    </r>
    <r>
      <rPr>
        <sz val="11"/>
        <color theme="1"/>
        <rFont val="Courier New"/>
        <family val="3"/>
      </rPr>
      <t>o</t>
    </r>
    <r>
      <rPr>
        <sz val="11"/>
        <color theme="1"/>
        <rFont val="Arial"/>
        <family val="2"/>
      </rPr>
      <t>   Employee benefits and taxes include FICA payroll taxes, State Unemployment Insurance, Worker’s Compensation Insurance, contribution to retirement plans, health, dental and vision insurance, and other employee-related benefits.</t>
    </r>
  </si>
  <si>
    <r>
      <t xml:space="preserve"> </t>
    </r>
    <r>
      <rPr>
        <sz val="11"/>
        <color rgb="FFFF0000"/>
        <rFont val="Arial"/>
        <family val="2"/>
      </rPr>
      <t xml:space="preserve">    </t>
    </r>
    <r>
      <rPr>
        <sz val="11"/>
        <color theme="1"/>
        <rFont val="Arial"/>
        <family val="2"/>
      </rPr>
      <t xml:space="preserve"> </t>
    </r>
    <r>
      <rPr>
        <sz val="11"/>
        <color theme="1"/>
        <rFont val="Courier New"/>
        <family val="3"/>
      </rPr>
      <t>o</t>
    </r>
    <r>
      <rPr>
        <sz val="11"/>
        <color theme="1"/>
        <rFont val="Arial"/>
        <family val="2"/>
      </rPr>
      <t>  </t>
    </r>
    <r>
      <rPr>
        <sz val="11"/>
        <color rgb="FFFF0000"/>
        <rFont val="Arial"/>
        <family val="2"/>
      </rPr>
      <t> </t>
    </r>
    <r>
      <rPr>
        <sz val="11"/>
        <color theme="1"/>
        <rFont val="Arial"/>
        <family val="2"/>
      </rPr>
      <t>Positions listed under this section should not have any associated benefits. If a position is subject to benefits, it should be listed under Salaries and Wages</t>
    </r>
  </si>
  <si>
    <r>
      <rPr>
        <sz val="7"/>
        <color theme="1"/>
        <rFont val="Times New Roman"/>
        <family val="1"/>
      </rPr>
      <t xml:space="preserve">          </t>
    </r>
    <r>
      <rPr>
        <sz val="11"/>
        <color theme="1"/>
        <rFont val="Courier New"/>
        <family val="3"/>
      </rPr>
      <t>o</t>
    </r>
    <r>
      <rPr>
        <sz val="7"/>
        <color theme="1"/>
        <rFont val="Times New Roman"/>
        <family val="1"/>
      </rPr>
      <t>     </t>
    </r>
    <r>
      <rPr>
        <sz val="11"/>
        <color theme="1"/>
        <rFont val="Arial"/>
        <family val="2"/>
      </rPr>
      <t>1099 contract workers who provide</t>
    </r>
    <r>
      <rPr>
        <b/>
        <sz val="11"/>
        <color theme="1"/>
        <rFont val="Arial"/>
        <family val="2"/>
      </rPr>
      <t xml:space="preserve"> </t>
    </r>
    <r>
      <rPr>
        <sz val="11"/>
        <color theme="1"/>
        <rFont val="Arial"/>
        <family val="2"/>
      </rPr>
      <t xml:space="preserve">direct client services should be listed in this section, i.e., MDs, LPHAs, Mental Health Specialists, etc. </t>
    </r>
  </si>
  <si>
    <r>
      <rPr>
        <sz val="11"/>
        <color theme="1"/>
        <rFont val="Courier New"/>
        <family val="3"/>
      </rPr>
      <t>o </t>
    </r>
    <r>
      <rPr>
        <sz val="11"/>
        <color theme="1"/>
        <rFont val="Arial"/>
        <family val="2"/>
      </rPr>
      <t> Note: For the three-month start-up period, salary costs will automatically be adjusted to 25%.</t>
    </r>
  </si>
  <si>
    <r>
      <t xml:space="preserve">TOTAL </t>
    </r>
    <r>
      <rPr>
        <b/>
        <sz val="16"/>
        <color rgb="FFFF0000"/>
        <rFont val="Arial"/>
        <family val="2"/>
      </rPr>
      <t>$8,815,323</t>
    </r>
    <r>
      <rPr>
        <b/>
        <sz val="16"/>
        <color indexed="8"/>
        <rFont val="Arial"/>
        <family val="2"/>
      </rPr>
      <t xml:space="preserve">
(not including three-month start-up)</t>
    </r>
  </si>
  <si>
    <t>RFP Name 26-04 JJC Medical Services</t>
  </si>
  <si>
    <r>
      <rPr>
        <sz val="11"/>
        <color theme="1"/>
        <rFont val="Courier New"/>
        <family val="3"/>
      </rPr>
      <t>o </t>
    </r>
    <r>
      <rPr>
        <sz val="11"/>
        <color theme="1"/>
        <rFont val="Arial"/>
        <family val="2"/>
      </rPr>
      <t> FTE: Enter the percentage of Full-Time Equivalent based on a 40 hour work week for each job position in the FTE columns (column</t>
    </r>
    <r>
      <rPr>
        <sz val="11"/>
        <color rgb="FF0000FF"/>
        <rFont val="Arial"/>
        <family val="2"/>
      </rPr>
      <t xml:space="preserve"> C and E</t>
    </r>
    <r>
      <rPr>
        <sz val="11"/>
        <color theme="1"/>
        <rFont val="Arial"/>
        <family val="2"/>
      </rPr>
      <t xml:space="preserve">). </t>
    </r>
  </si>
  <si>
    <r>
      <t>·</t>
    </r>
    <r>
      <rPr>
        <sz val="7"/>
        <color theme="1"/>
        <rFont val="Times New Roman"/>
        <family val="1"/>
      </rPr>
      <t xml:space="preserve">        </t>
    </r>
    <r>
      <rPr>
        <sz val="11"/>
        <color theme="1"/>
        <rFont val="Arial"/>
        <family val="2"/>
      </rPr>
      <t xml:space="preserve">This program will be reimbursed at </t>
    </r>
    <r>
      <rPr>
        <sz val="11"/>
        <color rgb="FF0000FF"/>
        <rFont val="Arial"/>
        <family val="2"/>
      </rPr>
      <t>(actual cost)</t>
    </r>
  </si>
  <si>
    <r>
      <t>·</t>
    </r>
    <r>
      <rPr>
        <sz val="7"/>
        <color theme="1"/>
        <rFont val="Times New Roman"/>
        <family val="1"/>
      </rPr>
      <t xml:space="preserve">        </t>
    </r>
    <r>
      <rPr>
        <sz val="11"/>
        <color theme="1"/>
        <rFont val="Arial"/>
        <family val="2"/>
      </rPr>
      <t xml:space="preserve">There will be a three-month start-up period, which may not exceed </t>
    </r>
    <r>
      <rPr>
        <sz val="11"/>
        <color rgb="FF0000FF"/>
        <rFont val="Arial"/>
        <family val="2"/>
      </rPr>
      <t>$2,203,830.75</t>
    </r>
  </si>
  <si>
    <r>
      <t>·</t>
    </r>
    <r>
      <rPr>
        <sz val="7"/>
        <color theme="1"/>
        <rFont val="Times New Roman"/>
        <family val="1"/>
      </rPr>
      <t xml:space="preserve">        </t>
    </r>
    <r>
      <rPr>
        <sz val="11"/>
        <color theme="1"/>
        <rFont val="Arial"/>
        <family val="2"/>
      </rPr>
      <t xml:space="preserve">Annualized program budget requests cannot exceed the maximum allocation of </t>
    </r>
    <r>
      <rPr>
        <sz val="11"/>
        <color rgb="FF0000FF"/>
        <rFont val="Arial"/>
        <family val="2"/>
      </rPr>
      <t>$8,815,323</t>
    </r>
  </si>
  <si>
    <t>Annual Budget (12-months, does not include start-up)</t>
  </si>
  <si>
    <t>IV. REVENUE</t>
  </si>
  <si>
    <r>
      <t xml:space="preserve">      </t>
    </r>
    <r>
      <rPr>
        <sz val="11"/>
        <color theme="1"/>
        <rFont val="Courier New"/>
        <family val="3"/>
      </rPr>
      <t>o</t>
    </r>
    <r>
      <rPr>
        <sz val="11"/>
        <color theme="1"/>
        <rFont val="Arial"/>
        <family val="2"/>
      </rPr>
      <t xml:space="preserve">   Enter the percentage allocated for employee benefits and taxes in cells </t>
    </r>
    <r>
      <rPr>
        <b/>
        <sz val="11"/>
        <color rgb="FF0000FF"/>
        <rFont val="Arial"/>
        <family val="2"/>
      </rPr>
      <t>C29 and E29</t>
    </r>
    <r>
      <rPr>
        <b/>
        <sz val="11"/>
        <color theme="1"/>
        <rFont val="Arial"/>
        <family val="2"/>
      </rPr>
      <t>,</t>
    </r>
    <r>
      <rPr>
        <sz val="11"/>
        <color theme="1"/>
        <rFont val="Arial"/>
        <family val="2"/>
      </rPr>
      <t xml:space="preserve"> total benefits costs will automatically be calculated on </t>
    </r>
    <r>
      <rPr>
        <b/>
        <sz val="11"/>
        <color rgb="FF0000FF"/>
        <rFont val="Arial"/>
        <family val="2"/>
      </rPr>
      <t>D29, F29, H29</t>
    </r>
    <r>
      <rPr>
        <sz val="11"/>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</si>
</sst>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quot;$&quot;#,##0"/>
    <numFmt numFmtId="165" formatCode="&quot;$&quot;#,##0.00"/>
    <numFmt numFmtId="166" formatCode="General_)"/>
  </numFmts>
  <fonts count="60">
    <font>
      <sz val="11"/>
      <color theme="1"/>
      <name val="Calibri"/>
      <family val="2"/>
      <scheme val="minor"/>
    </font>
    <font>
      <sz val="11"/>
      <color theme="1"/>
      <name val="Calibri"/>
      <family val="2"/>
      <scheme val="minor"/>
    </font>
    <font>
      <b/>
      <sz val="12"/>
      <color indexed="8"/>
      <name val="Arial"/>
      <family val="2"/>
    </font>
    <font>
      <sz val="12"/>
      <name val="Arial"/>
      <family val="2"/>
    </font>
    <font>
      <sz val="12"/>
      <color indexed="8"/>
      <name val="Arial"/>
      <family val="2"/>
    </font>
    <font>
      <sz val="14"/>
      <color indexed="8"/>
      <name val="Arial"/>
      <family val="2"/>
    </font>
    <font>
      <sz val="11"/>
      <name val="Tahoma"/>
      <family val="2"/>
    </font>
    <font>
      <b/>
      <sz val="12"/>
      <name val="Arial"/>
      <family val="2"/>
    </font>
    <font>
      <b/>
      <sz val="18"/>
      <color indexed="8"/>
      <name val="Arial"/>
      <family val="2"/>
    </font>
    <font>
      <sz val="11"/>
      <name val="Arial Narrow"/>
      <family val="2"/>
    </font>
    <font>
      <sz val="12"/>
      <color theme="1"/>
      <name val="Calibri"/>
      <family val="2"/>
      <scheme val="minor"/>
    </font>
    <font>
      <sz val="10"/>
      <name val="Arial"/>
      <family val="2"/>
    </font>
    <font>
      <b/>
      <sz val="10"/>
      <name val="Arial"/>
      <family val="2"/>
    </font>
    <font>
      <sz val="10"/>
      <color rgb="FFFF0000"/>
      <name val="Arial"/>
      <family val="2"/>
    </font>
    <font>
      <sz val="8"/>
      <name val="Arial"/>
      <family val="2"/>
    </font>
    <font>
      <sz val="9"/>
      <name val="Arial Narrow"/>
      <family val="2"/>
    </font>
    <font>
      <b/>
      <sz val="13"/>
      <name val="Arial"/>
      <family val="2"/>
    </font>
    <font>
      <sz val="11"/>
      <name val="Arial"/>
      <family val="2"/>
    </font>
    <font>
      <sz val="9"/>
      <name val="Arial"/>
      <family val="2"/>
    </font>
    <font>
      <sz val="8"/>
      <name val="Arial Narrow"/>
      <family val="2"/>
    </font>
    <font>
      <b/>
      <sz val="11"/>
      <name val="Arial"/>
      <family val="2"/>
    </font>
    <font>
      <sz val="11"/>
      <color theme="1"/>
      <name val="Arial"/>
      <family val="2"/>
    </font>
    <font>
      <b/>
      <sz val="16"/>
      <color indexed="8"/>
      <name val="Arial"/>
      <family val="2"/>
    </font>
    <font>
      <b/>
      <sz val="11"/>
      <color theme="1"/>
      <name val="Calibri"/>
      <family val="2"/>
      <scheme val="minor"/>
    </font>
    <font>
      <sz val="7"/>
      <color theme="1"/>
      <name val="Times New Roman"/>
      <family val="1"/>
    </font>
    <font>
      <sz val="16"/>
      <color indexed="8"/>
      <name val="Arial"/>
      <family val="2"/>
    </font>
    <font>
      <sz val="18"/>
      <color indexed="8"/>
      <name val="Arial"/>
      <family val="2"/>
    </font>
    <font>
      <b/>
      <sz val="20"/>
      <color indexed="8"/>
      <name val="Arial"/>
      <family val="2"/>
    </font>
    <font>
      <sz val="20"/>
      <color indexed="8"/>
      <name val="Arial"/>
      <family val="2"/>
    </font>
    <font>
      <b/>
      <sz val="24"/>
      <color indexed="8"/>
      <name val="Arial"/>
      <family val="2"/>
    </font>
    <font>
      <i/>
      <sz val="7"/>
      <color theme="1"/>
      <name val="Times New Roman"/>
      <family val="1"/>
    </font>
    <font>
      <u/>
      <sz val="10"/>
      <name val="Arial"/>
      <family val="2"/>
    </font>
    <font>
      <b/>
      <sz val="11"/>
      <color theme="1"/>
      <name val="Arial"/>
      <family val="2"/>
    </font>
    <font>
      <sz val="9"/>
      <color theme="1"/>
      <name val="Arial"/>
      <family val="2"/>
    </font>
    <font>
      <sz val="11"/>
      <color theme="1"/>
      <name val="Symbol"/>
      <family val="1"/>
      <charset val="2"/>
    </font>
    <font>
      <u/>
      <sz val="11"/>
      <color theme="1"/>
      <name val="Arial"/>
      <family val="2"/>
    </font>
    <font>
      <sz val="11"/>
      <color theme="1"/>
      <name val="Courier New"/>
      <family val="3"/>
    </font>
    <font>
      <sz val="11"/>
      <color rgb="FF0000FF"/>
      <name val="Arial"/>
      <family val="2"/>
    </font>
    <font>
      <i/>
      <sz val="11"/>
      <color theme="1"/>
      <name val="Arial"/>
      <family val="2"/>
    </font>
    <font>
      <b/>
      <u/>
      <sz val="11"/>
      <color theme="1"/>
      <name val="Arial"/>
      <family val="2"/>
    </font>
    <font>
      <b/>
      <u/>
      <sz val="12"/>
      <color theme="1"/>
      <name val="Arial"/>
      <family val="2"/>
    </font>
    <font>
      <i/>
      <sz val="11"/>
      <color theme="1"/>
      <name val="Wingdings"/>
      <charset val="2"/>
    </font>
    <font>
      <sz val="10"/>
      <color theme="1"/>
      <name val="Arial"/>
      <family val="2"/>
    </font>
    <font>
      <b/>
      <sz val="11"/>
      <color rgb="FFFF0000"/>
      <name val="Arial"/>
      <family val="2"/>
    </font>
    <font>
      <sz val="11"/>
      <color rgb="FFFF0000"/>
      <name val="Arial"/>
      <family val="2"/>
    </font>
    <font>
      <b/>
      <sz val="11"/>
      <color rgb="FF0000FF"/>
      <name val="Arial"/>
      <family val="2"/>
    </font>
    <font>
      <b/>
      <i/>
      <sz val="18"/>
      <color indexed="8"/>
      <name val="Arial"/>
      <family val="2"/>
    </font>
    <font>
      <sz val="11"/>
      <color theme="3" tint="-0.249977111117893"/>
      <name val="Calibri"/>
      <family val="2"/>
      <scheme val="minor"/>
    </font>
    <font>
      <b/>
      <sz val="10"/>
      <color theme="1"/>
      <name val="Arial"/>
      <family val="2"/>
    </font>
    <font>
      <b/>
      <sz val="14"/>
      <color indexed="8"/>
      <name val="Arial"/>
      <family val="2"/>
    </font>
    <font>
      <b/>
      <sz val="14"/>
      <name val="Arial"/>
      <family val="2"/>
    </font>
    <font>
      <sz val="9"/>
      <color indexed="8"/>
      <name val="Arial"/>
      <family val="2"/>
    </font>
    <font>
      <sz val="14"/>
      <name val="Arial"/>
      <family val="2"/>
    </font>
    <font>
      <i/>
      <sz val="10"/>
      <name val="Arial"/>
      <family val="2"/>
    </font>
    <font>
      <sz val="11"/>
      <color theme="1"/>
      <name val="Arial"/>
      <family val="1"/>
      <charset val="2"/>
    </font>
    <font>
      <b/>
      <sz val="11"/>
      <color theme="1"/>
      <name val="Symbol"/>
      <family val="1"/>
      <charset val="2"/>
    </font>
    <font>
      <b/>
      <sz val="11"/>
      <color theme="1"/>
      <name val="Arial"/>
      <family val="1"/>
      <charset val="2"/>
    </font>
    <font>
      <sz val="11"/>
      <color theme="1"/>
      <name val="Arial"/>
      <family val="3"/>
    </font>
    <font>
      <b/>
      <sz val="16"/>
      <color rgb="FFFF0000"/>
      <name val="Arial"/>
      <family val="2"/>
    </font>
    <font>
      <b/>
      <sz val="14"/>
      <color theme="2" tint="-0.499984740745262"/>
      <name val="Arial"/>
      <family val="2"/>
    </font>
  </fonts>
  <fills count="1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FFFFCC"/>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rgb="FF66FF99"/>
        <bgColor indexed="64"/>
      </patternFill>
    </fill>
    <fill>
      <patternFill patternType="solid">
        <fgColor indexed="65"/>
        <bgColor indexed="64"/>
      </patternFill>
    </fill>
  </fills>
  <borders count="28">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style="thin">
        <color indexed="64"/>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13">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6" fillId="0" borderId="0"/>
    <xf numFmtId="9" fontId="3" fillId="0" borderId="0" applyFont="0" applyFill="0" applyBorder="0" applyAlignment="0" applyProtection="0"/>
    <xf numFmtId="0" fontId="10" fillId="0" borderId="0"/>
    <xf numFmtId="0" fontId="11" fillId="0" borderId="0"/>
    <xf numFmtId="44" fontId="11" fillId="0" borderId="0" applyFont="0" applyFill="0" applyBorder="0" applyAlignment="0" applyProtection="0"/>
    <xf numFmtId="43" fontId="1" fillId="0" borderId="0" applyFont="0" applyFill="0" applyBorder="0" applyAlignment="0" applyProtection="0"/>
    <xf numFmtId="166" fontId="14" fillId="0" borderId="0"/>
    <xf numFmtId="0" fontId="15" fillId="0" borderId="0"/>
    <xf numFmtId="43" fontId="11" fillId="0" borderId="0" applyFont="0" applyFill="0" applyBorder="0" applyAlignment="0" applyProtection="0"/>
  </cellStyleXfs>
  <cellXfs count="275">
    <xf numFmtId="0" fontId="0" fillId="0" borderId="0" xfId="0"/>
    <xf numFmtId="0" fontId="4" fillId="0" borderId="0" xfId="0" applyFont="1"/>
    <xf numFmtId="0" fontId="5" fillId="0" borderId="0" xfId="0" applyFont="1"/>
    <xf numFmtId="6" fontId="4" fillId="0" borderId="0" xfId="0" applyNumberFormat="1" applyFont="1"/>
    <xf numFmtId="3" fontId="4" fillId="0" borderId="0" xfId="2" applyNumberFormat="1" applyFont="1" applyFill="1" applyProtection="1"/>
    <xf numFmtId="6" fontId="4" fillId="7" borderId="0" xfId="0" applyNumberFormat="1" applyFont="1" applyFill="1"/>
    <xf numFmtId="6" fontId="4" fillId="7" borderId="0" xfId="2" applyNumberFormat="1" applyFont="1" applyFill="1" applyBorder="1" applyProtection="1"/>
    <xf numFmtId="6" fontId="4" fillId="7" borderId="0" xfId="0" applyNumberFormat="1" applyFont="1" applyFill="1" applyAlignment="1">
      <alignment horizontal="right"/>
    </xf>
    <xf numFmtId="6" fontId="4" fillId="7" borderId="4" xfId="0" applyNumberFormat="1" applyFont="1" applyFill="1" applyBorder="1" applyAlignment="1">
      <alignment horizontal="right"/>
    </xf>
    <xf numFmtId="6" fontId="2" fillId="7" borderId="2" xfId="2" applyNumberFormat="1" applyFont="1" applyFill="1" applyBorder="1" applyAlignment="1" applyProtection="1">
      <alignment horizontal="left"/>
    </xf>
    <xf numFmtId="6" fontId="4" fillId="7" borderId="2" xfId="0" applyNumberFormat="1" applyFont="1" applyFill="1" applyBorder="1" applyAlignment="1">
      <alignment horizontal="right"/>
    </xf>
    <xf numFmtId="0" fontId="7" fillId="0" borderId="0" xfId="7" applyFont="1" applyAlignment="1">
      <alignment horizontal="center"/>
    </xf>
    <xf numFmtId="0" fontId="11" fillId="0" borderId="0" xfId="7"/>
    <xf numFmtId="0" fontId="12" fillId="0" borderId="0" xfId="7" applyFont="1" applyAlignment="1">
      <alignment horizontal="center"/>
    </xf>
    <xf numFmtId="0" fontId="11" fillId="0" borderId="0" xfId="7" applyAlignment="1">
      <alignment horizontal="center"/>
    </xf>
    <xf numFmtId="0" fontId="11" fillId="0" borderId="9" xfId="7" applyBorder="1" applyAlignment="1">
      <alignment horizontal="center"/>
    </xf>
    <xf numFmtId="0" fontId="11" fillId="0" borderId="0" xfId="7" applyAlignment="1">
      <alignment horizontal="center" wrapText="1"/>
    </xf>
    <xf numFmtId="6" fontId="11" fillId="0" borderId="0" xfId="7" applyNumberFormat="1"/>
    <xf numFmtId="0" fontId="11" fillId="0" borderId="0" xfId="7" applyAlignment="1">
      <alignment horizontal="left" indent="1"/>
    </xf>
    <xf numFmtId="165" fontId="11" fillId="0" borderId="0" xfId="8" applyNumberFormat="1" applyFont="1" applyAlignment="1"/>
    <xf numFmtId="0" fontId="11" fillId="0" borderId="0" xfId="7" applyAlignment="1">
      <alignment horizontal="center" vertical="center"/>
    </xf>
    <xf numFmtId="0" fontId="13" fillId="0" borderId="0" xfId="7" applyFont="1" applyAlignment="1">
      <alignment horizontal="left"/>
    </xf>
    <xf numFmtId="0" fontId="14" fillId="0" borderId="0" xfId="7" applyFont="1" applyAlignment="1">
      <alignment horizontal="center"/>
    </xf>
    <xf numFmtId="165" fontId="11" fillId="0" borderId="0" xfId="7" applyNumberFormat="1" applyAlignment="1">
      <alignment horizontal="center"/>
    </xf>
    <xf numFmtId="164" fontId="11" fillId="0" borderId="0" xfId="7" applyNumberFormat="1"/>
    <xf numFmtId="0" fontId="15" fillId="2" borderId="0" xfId="11" applyFill="1" applyProtection="1">
      <protection locked="0"/>
    </xf>
    <xf numFmtId="0" fontId="15" fillId="0" borderId="0" xfId="11"/>
    <xf numFmtId="0" fontId="9" fillId="2" borderId="0" xfId="11" applyFont="1" applyFill="1" applyProtection="1">
      <protection locked="0"/>
    </xf>
    <xf numFmtId="0" fontId="18" fillId="2" borderId="0" xfId="11" applyFont="1" applyFill="1" applyProtection="1">
      <protection locked="0"/>
    </xf>
    <xf numFmtId="0" fontId="14" fillId="2" borderId="0" xfId="11" applyFont="1" applyFill="1" applyAlignment="1" applyProtection="1">
      <alignment horizontal="center"/>
      <protection locked="0"/>
    </xf>
    <xf numFmtId="0" fontId="9" fillId="2" borderId="0" xfId="11" quotePrefix="1" applyFont="1" applyFill="1" applyAlignment="1" applyProtection="1">
      <alignment horizontal="center"/>
      <protection locked="0"/>
    </xf>
    <xf numFmtId="0" fontId="19" fillId="2" borderId="0" xfId="11" applyFont="1" applyFill="1" applyAlignment="1" applyProtection="1">
      <alignment horizontal="right" vertical="center"/>
      <protection locked="0"/>
    </xf>
    <xf numFmtId="0" fontId="9" fillId="2" borderId="0" xfId="11" applyFont="1" applyFill="1" applyAlignment="1" applyProtection="1">
      <alignment vertical="center"/>
      <protection locked="0"/>
    </xf>
    <xf numFmtId="0" fontId="19" fillId="2" borderId="0" xfId="11" applyFont="1" applyFill="1" applyAlignment="1" applyProtection="1">
      <alignment vertical="center"/>
      <protection locked="0"/>
    </xf>
    <xf numFmtId="0" fontId="9" fillId="0" borderId="0" xfId="11" applyFont="1"/>
    <xf numFmtId="165" fontId="12" fillId="0" borderId="0" xfId="7" applyNumberFormat="1" applyFont="1" applyAlignment="1">
      <alignment horizontal="center"/>
    </xf>
    <xf numFmtId="165" fontId="11" fillId="0" borderId="0" xfId="7" applyNumberFormat="1"/>
    <xf numFmtId="0" fontId="4" fillId="0" borderId="0" xfId="0" applyFont="1" applyAlignment="1">
      <alignment vertical="center" wrapText="1"/>
    </xf>
    <xf numFmtId="6" fontId="4" fillId="7" borderId="2" xfId="0" applyNumberFormat="1" applyFont="1" applyFill="1" applyBorder="1"/>
    <xf numFmtId="43" fontId="23" fillId="6" borderId="0" xfId="12" applyFont="1" applyFill="1" applyAlignment="1">
      <alignment horizontal="center"/>
    </xf>
    <xf numFmtId="165" fontId="11" fillId="6" borderId="0" xfId="7" applyNumberFormat="1" applyFill="1"/>
    <xf numFmtId="2" fontId="2" fillId="0" borderId="0" xfId="1" applyNumberFormat="1" applyFont="1" applyBorder="1" applyProtection="1"/>
    <xf numFmtId="2" fontId="2" fillId="0" borderId="0" xfId="1" applyNumberFormat="1" applyFont="1" applyFill="1" applyBorder="1" applyProtection="1"/>
    <xf numFmtId="164" fontId="22" fillId="2" borderId="8" xfId="0" applyNumberFormat="1" applyFont="1" applyFill="1" applyBorder="1" applyAlignment="1">
      <alignment horizontal="right"/>
    </xf>
    <xf numFmtId="0" fontId="22" fillId="0" borderId="0" xfId="0" applyFont="1"/>
    <xf numFmtId="0" fontId="25" fillId="0" borderId="0" xfId="0" applyFont="1"/>
    <xf numFmtId="43" fontId="3" fillId="2" borderId="0" xfId="1" applyFont="1" applyFill="1" applyBorder="1" applyAlignment="1" applyProtection="1">
      <alignment horizontal="center" vertical="center"/>
      <protection locked="0"/>
    </xf>
    <xf numFmtId="0" fontId="22" fillId="4" borderId="0" xfId="0" quotePrefix="1" applyFont="1" applyFill="1"/>
    <xf numFmtId="0" fontId="26" fillId="0" borderId="0" xfId="0" applyFont="1"/>
    <xf numFmtId="164" fontId="27" fillId="7" borderId="8" xfId="0" quotePrefix="1" applyNumberFormat="1" applyFont="1" applyFill="1" applyBorder="1" applyAlignment="1">
      <alignment horizontal="right"/>
    </xf>
    <xf numFmtId="0" fontId="25" fillId="4" borderId="0" xfId="0" applyFont="1" applyFill="1"/>
    <xf numFmtId="2" fontId="8" fillId="5" borderId="3" xfId="1" applyNumberFormat="1" applyFont="1" applyFill="1" applyBorder="1" applyAlignment="1" applyProtection="1">
      <alignment horizontal="left" vertical="center"/>
    </xf>
    <xf numFmtId="2" fontId="2" fillId="5" borderId="4" xfId="1" applyNumberFormat="1" applyFont="1" applyFill="1" applyBorder="1" applyAlignment="1" applyProtection="1">
      <alignment horizontal="right" vertical="center"/>
    </xf>
    <xf numFmtId="2" fontId="2" fillId="0" borderId="0" xfId="1" applyNumberFormat="1" applyFont="1" applyBorder="1" applyAlignment="1" applyProtection="1">
      <alignment vertical="center"/>
    </xf>
    <xf numFmtId="2" fontId="2" fillId="0" borderId="0" xfId="1" applyNumberFormat="1" applyFont="1" applyFill="1" applyBorder="1" applyAlignment="1" applyProtection="1">
      <alignment vertical="center"/>
    </xf>
    <xf numFmtId="6" fontId="28" fillId="0" borderId="0" xfId="0" applyNumberFormat="1" applyFont="1"/>
    <xf numFmtId="6" fontId="28" fillId="3" borderId="6" xfId="2" applyNumberFormat="1" applyFont="1" applyFill="1" applyBorder="1" applyProtection="1"/>
    <xf numFmtId="6" fontId="28" fillId="3" borderId="6" xfId="0" applyNumberFormat="1" applyFont="1" applyFill="1" applyBorder="1" applyAlignment="1">
      <alignment horizontal="right"/>
    </xf>
    <xf numFmtId="6" fontId="27" fillId="0" borderId="8" xfId="0" applyNumberFormat="1" applyFont="1" applyBorder="1" applyAlignment="1">
      <alignment horizontal="right"/>
    </xf>
    <xf numFmtId="6" fontId="28" fillId="3" borderId="4" xfId="2" applyNumberFormat="1" applyFont="1" applyFill="1" applyBorder="1" applyProtection="1">
      <protection locked="0"/>
    </xf>
    <xf numFmtId="9" fontId="28" fillId="3" borderId="4" xfId="3" applyFont="1" applyFill="1" applyBorder="1" applyAlignment="1" applyProtection="1">
      <alignment horizontal="right"/>
    </xf>
    <xf numFmtId="6" fontId="28" fillId="0" borderId="0" xfId="0" applyNumberFormat="1" applyFont="1" applyProtection="1">
      <protection locked="0"/>
    </xf>
    <xf numFmtId="6" fontId="28" fillId="4" borderId="6" xfId="2" applyNumberFormat="1" applyFont="1" applyFill="1" applyBorder="1" applyAlignment="1" applyProtection="1">
      <alignment horizontal="center"/>
    </xf>
    <xf numFmtId="0" fontId="28" fillId="0" borderId="0" xfId="0" applyFont="1"/>
    <xf numFmtId="2" fontId="8" fillId="8" borderId="3" xfId="1" applyNumberFormat="1" applyFont="1" applyFill="1" applyBorder="1" applyAlignment="1" applyProtection="1">
      <alignment horizontal="left" vertical="center"/>
    </xf>
    <xf numFmtId="2" fontId="2" fillId="8" borderId="4" xfId="1" applyNumberFormat="1" applyFont="1" applyFill="1" applyBorder="1" applyAlignment="1" applyProtection="1">
      <alignment horizontal="right" vertical="center"/>
    </xf>
    <xf numFmtId="6" fontId="4" fillId="0" borderId="0" xfId="0" applyNumberFormat="1" applyFont="1" applyAlignment="1">
      <alignment vertical="center"/>
    </xf>
    <xf numFmtId="0" fontId="8" fillId="8" borderId="8" xfId="0" quotePrefix="1" applyFont="1" applyFill="1" applyBorder="1" applyAlignment="1">
      <alignment horizontal="left"/>
    </xf>
    <xf numFmtId="0" fontId="29" fillId="9" borderId="3" xfId="0" applyFont="1" applyFill="1" applyBorder="1" applyAlignment="1">
      <alignment vertical="center"/>
    </xf>
    <xf numFmtId="0" fontId="8" fillId="9" borderId="4" xfId="0" applyFont="1" applyFill="1" applyBorder="1" applyAlignment="1">
      <alignment vertical="center"/>
    </xf>
    <xf numFmtId="0" fontId="9" fillId="2" borderId="0" xfId="11" applyFont="1" applyFill="1" applyAlignment="1" applyProtection="1">
      <alignment horizontal="right" vertical="center"/>
      <protection locked="0"/>
    </xf>
    <xf numFmtId="0" fontId="17" fillId="2" borderId="0" xfId="11" applyFont="1" applyFill="1" applyAlignment="1" applyProtection="1">
      <alignment vertical="center"/>
      <protection locked="0"/>
    </xf>
    <xf numFmtId="0" fontId="20" fillId="2" borderId="0" xfId="11" applyFont="1" applyFill="1" applyAlignment="1" applyProtection="1">
      <alignment horizontal="right" vertical="center"/>
      <protection locked="0"/>
    </xf>
    <xf numFmtId="0" fontId="22" fillId="3" borderId="0" xfId="0" quotePrefix="1" applyFont="1" applyFill="1"/>
    <xf numFmtId="0" fontId="8" fillId="4" borderId="6" xfId="0" quotePrefix="1" applyFont="1" applyFill="1" applyBorder="1"/>
    <xf numFmtId="6" fontId="5" fillId="3" borderId="0" xfId="2" applyNumberFormat="1" applyFont="1" applyFill="1" applyBorder="1" applyProtection="1"/>
    <xf numFmtId="6" fontId="5" fillId="3" borderId="0" xfId="0" applyNumberFormat="1" applyFont="1" applyFill="1" applyAlignment="1">
      <alignment horizontal="right"/>
    </xf>
    <xf numFmtId="6" fontId="5" fillId="0" borderId="0" xfId="0" applyNumberFormat="1" applyFont="1"/>
    <xf numFmtId="6" fontId="5" fillId="4" borderId="0" xfId="2" applyNumberFormat="1" applyFont="1" applyFill="1" applyBorder="1" applyAlignment="1" applyProtection="1">
      <alignment horizontal="center"/>
    </xf>
    <xf numFmtId="6" fontId="5" fillId="3" borderId="2" xfId="0" applyNumberFormat="1" applyFont="1" applyFill="1" applyBorder="1" applyAlignment="1">
      <alignment horizontal="right"/>
    </xf>
    <xf numFmtId="6" fontId="5" fillId="3" borderId="2" xfId="2" applyNumberFormat="1" applyFont="1" applyFill="1" applyBorder="1" applyProtection="1"/>
    <xf numFmtId="37" fontId="22" fillId="2" borderId="1" xfId="0" applyNumberFormat="1" applyFont="1" applyFill="1" applyBorder="1" applyAlignment="1">
      <alignment horizontal="center"/>
    </xf>
    <xf numFmtId="6" fontId="22" fillId="2" borderId="1" xfId="0" applyNumberFormat="1" applyFont="1" applyFill="1" applyBorder="1" applyAlignment="1">
      <alignment horizontal="center"/>
    </xf>
    <xf numFmtId="0" fontId="27" fillId="0" borderId="0" xfId="0" applyFont="1" applyAlignment="1">
      <alignment horizontal="right"/>
    </xf>
    <xf numFmtId="0" fontId="11" fillId="6" borderId="0" xfId="7" applyFill="1"/>
    <xf numFmtId="0" fontId="11" fillId="6" borderId="0" xfId="7" applyFill="1" applyAlignment="1">
      <alignment wrapText="1"/>
    </xf>
    <xf numFmtId="6" fontId="12" fillId="0" borderId="10" xfId="7" applyNumberFormat="1" applyFont="1" applyBorder="1"/>
    <xf numFmtId="0" fontId="31" fillId="2" borderId="0" xfId="11" applyFont="1" applyFill="1" applyAlignment="1" applyProtection="1">
      <alignment horizontal="center"/>
      <protection locked="0"/>
    </xf>
    <xf numFmtId="0" fontId="9" fillId="2" borderId="0" xfId="11" applyFont="1" applyFill="1" applyAlignment="1" applyProtection="1">
      <alignment horizontal="left"/>
      <protection locked="0"/>
    </xf>
    <xf numFmtId="0" fontId="17" fillId="2" borderId="0" xfId="11" applyFont="1" applyFill="1" applyAlignment="1" applyProtection="1">
      <alignment horizontal="left"/>
      <protection locked="0"/>
    </xf>
    <xf numFmtId="0" fontId="16" fillId="2" borderId="0" xfId="11" applyFont="1" applyFill="1" applyAlignment="1" applyProtection="1">
      <alignment horizontal="center"/>
      <protection locked="0"/>
    </xf>
    <xf numFmtId="0" fontId="17" fillId="2" borderId="0" xfId="11" applyFont="1" applyFill="1" applyAlignment="1" applyProtection="1">
      <alignment horizontal="center"/>
      <protection locked="0"/>
    </xf>
    <xf numFmtId="0" fontId="5" fillId="6" borderId="7" xfId="4" applyFont="1" applyFill="1" applyBorder="1" applyAlignment="1" applyProtection="1">
      <alignment horizontal="left"/>
      <protection locked="0"/>
    </xf>
    <xf numFmtId="6" fontId="5" fillId="6" borderId="8" xfId="0" applyNumberFormat="1" applyFont="1" applyFill="1" applyBorder="1" applyAlignment="1" applyProtection="1">
      <alignment horizontal="right"/>
      <protection locked="0"/>
    </xf>
    <xf numFmtId="6" fontId="5" fillId="6" borderId="7" xfId="0" applyNumberFormat="1" applyFont="1" applyFill="1" applyBorder="1" applyAlignment="1" applyProtection="1">
      <alignment horizontal="right"/>
      <protection locked="0"/>
    </xf>
    <xf numFmtId="39" fontId="5" fillId="6" borderId="8" xfId="0" applyNumberFormat="1" applyFont="1" applyFill="1" applyBorder="1" applyAlignment="1" applyProtection="1">
      <alignment horizontal="right"/>
      <protection locked="0"/>
    </xf>
    <xf numFmtId="0" fontId="34" fillId="0" borderId="0" xfId="0" applyFont="1" applyAlignment="1">
      <alignment horizontal="justify" vertical="center"/>
    </xf>
    <xf numFmtId="0" fontId="39" fillId="0" borderId="0" xfId="0" applyFont="1" applyAlignment="1">
      <alignment horizontal="justify" vertical="center"/>
    </xf>
    <xf numFmtId="0" fontId="32" fillId="0" borderId="0" xfId="0" applyFont="1" applyAlignment="1">
      <alignment vertical="center" wrapText="1"/>
    </xf>
    <xf numFmtId="0" fontId="34" fillId="0" borderId="0" xfId="0" applyFont="1" applyAlignment="1">
      <alignment vertical="center" wrapText="1"/>
    </xf>
    <xf numFmtId="0" fontId="21" fillId="0" borderId="0" xfId="0" applyFont="1" applyAlignment="1">
      <alignment vertical="center" wrapText="1"/>
    </xf>
    <xf numFmtId="0" fontId="21" fillId="0" borderId="20" xfId="0" applyFont="1" applyBorder="1" applyAlignment="1">
      <alignment horizontal="justify" vertical="center"/>
    </xf>
    <xf numFmtId="0" fontId="32" fillId="0" borderId="20" xfId="0" applyFont="1" applyBorder="1" applyAlignment="1">
      <alignment horizontal="center" vertical="center"/>
    </xf>
    <xf numFmtId="0" fontId="33" fillId="0" borderId="20" xfId="0" applyFont="1" applyBorder="1" applyAlignment="1">
      <alignment horizontal="justify" vertical="center"/>
    </xf>
    <xf numFmtId="0" fontId="32" fillId="0" borderId="20" xfId="0" applyFont="1" applyBorder="1" applyAlignment="1">
      <alignment horizontal="justify" vertical="center"/>
    </xf>
    <xf numFmtId="0" fontId="34" fillId="0" borderId="20" xfId="0" applyFont="1" applyBorder="1" applyAlignment="1">
      <alignment horizontal="justify" vertical="center"/>
    </xf>
    <xf numFmtId="0" fontId="34" fillId="0" borderId="20" xfId="0" applyFont="1" applyBorder="1" applyAlignment="1">
      <alignment horizontal="left" vertical="center" wrapText="1"/>
    </xf>
    <xf numFmtId="0" fontId="32" fillId="0" borderId="20" xfId="0" applyFont="1" applyBorder="1" applyAlignment="1">
      <alignment horizontal="left" vertical="center" indent="2"/>
    </xf>
    <xf numFmtId="0" fontId="42" fillId="0" borderId="20" xfId="0" applyFont="1" applyBorder="1" applyAlignment="1">
      <alignment horizontal="left" vertical="center" wrapText="1" indent="4"/>
    </xf>
    <xf numFmtId="0" fontId="21" fillId="0" borderId="20" xfId="0" applyFont="1" applyBorder="1" applyAlignment="1">
      <alignment horizontal="left" vertical="center" wrapText="1"/>
    </xf>
    <xf numFmtId="0" fontId="34" fillId="0" borderId="20" xfId="0" applyFont="1" applyBorder="1" applyAlignment="1">
      <alignment vertical="center" wrapText="1"/>
    </xf>
    <xf numFmtId="0" fontId="21" fillId="0" borderId="20" xfId="0" applyFont="1" applyBorder="1" applyAlignment="1">
      <alignment vertical="center" wrapText="1"/>
    </xf>
    <xf numFmtId="0" fontId="36" fillId="0" borderId="20" xfId="0" applyFont="1" applyBorder="1" applyAlignment="1">
      <alignment horizontal="left" vertical="center" wrapText="1" indent="2"/>
    </xf>
    <xf numFmtId="0" fontId="41" fillId="0" borderId="20" xfId="0" applyFont="1" applyBorder="1" applyAlignment="1">
      <alignment horizontal="left" vertical="center" indent="4"/>
    </xf>
    <xf numFmtId="0" fontId="0" fillId="0" borderId="20" xfId="0" applyBorder="1"/>
    <xf numFmtId="0" fontId="40" fillId="11" borderId="20" xfId="0" applyFont="1" applyFill="1" applyBorder="1" applyAlignment="1">
      <alignment horizontal="justify" vertical="center"/>
    </xf>
    <xf numFmtId="0" fontId="40" fillId="13" borderId="20" xfId="0" applyFont="1" applyFill="1" applyBorder="1" applyAlignment="1">
      <alignment horizontal="justify" vertical="center"/>
    </xf>
    <xf numFmtId="0" fontId="25" fillId="6" borderId="7" xfId="4" applyFont="1" applyFill="1" applyBorder="1" applyAlignment="1" applyProtection="1">
      <alignment horizontal="left" indent="6"/>
      <protection locked="0"/>
    </xf>
    <xf numFmtId="0" fontId="5" fillId="6" borderId="7" xfId="4" applyFont="1" applyFill="1" applyBorder="1" applyAlignment="1" applyProtection="1">
      <alignment horizontal="left" indent="6"/>
      <protection locked="0"/>
    </xf>
    <xf numFmtId="164" fontId="3" fillId="2" borderId="0" xfId="11" applyNumberFormat="1" applyFont="1" applyFill="1" applyAlignment="1" applyProtection="1">
      <alignment horizontal="center" vertical="center"/>
      <protection locked="0"/>
    </xf>
    <xf numFmtId="164" fontId="15" fillId="2" borderId="0" xfId="11" applyNumberFormat="1" applyFill="1" applyAlignment="1" applyProtection="1">
      <alignment vertical="center"/>
      <protection locked="0"/>
    </xf>
    <xf numFmtId="164" fontId="15" fillId="2" borderId="0" xfId="1" applyNumberFormat="1" applyFont="1" applyFill="1" applyAlignment="1" applyProtection="1">
      <alignment vertical="center"/>
      <protection locked="0"/>
    </xf>
    <xf numFmtId="0" fontId="40" fillId="12" borderId="20" xfId="0" applyFont="1" applyFill="1" applyBorder="1" applyAlignment="1">
      <alignment horizontal="justify" vertical="center"/>
    </xf>
    <xf numFmtId="0" fontId="40" fillId="10" borderId="20" xfId="0" applyFont="1" applyFill="1" applyBorder="1" applyAlignment="1">
      <alignment horizontal="justify" vertical="center"/>
    </xf>
    <xf numFmtId="0" fontId="40" fillId="14" borderId="20" xfId="0" applyFont="1" applyFill="1" applyBorder="1" applyAlignment="1">
      <alignment horizontal="justify" vertical="center"/>
    </xf>
    <xf numFmtId="164" fontId="3" fillId="6" borderId="8" xfId="1" applyNumberFormat="1" applyFont="1" applyFill="1" applyBorder="1" applyAlignment="1" applyProtection="1">
      <alignment horizontal="center" vertical="center"/>
      <protection locked="0"/>
    </xf>
    <xf numFmtId="164" fontId="7" fillId="6" borderId="8" xfId="1" applyNumberFormat="1" applyFont="1" applyFill="1" applyBorder="1" applyAlignment="1" applyProtection="1">
      <alignment horizontal="center" vertical="center"/>
    </xf>
    <xf numFmtId="0" fontId="27" fillId="13" borderId="1" xfId="0" applyFont="1" applyFill="1" applyBorder="1" applyAlignment="1">
      <alignment horizontal="left"/>
    </xf>
    <xf numFmtId="0" fontId="27" fillId="11" borderId="3" xfId="0" applyFont="1" applyFill="1" applyBorder="1" applyAlignment="1">
      <alignment horizontal="left"/>
    </xf>
    <xf numFmtId="0" fontId="39" fillId="9" borderId="20" xfId="0" applyFont="1" applyFill="1" applyBorder="1" applyAlignment="1">
      <alignment horizontal="justify" vertical="center"/>
    </xf>
    <xf numFmtId="0" fontId="27" fillId="10" borderId="8" xfId="0" applyFont="1" applyFill="1" applyBorder="1" applyAlignment="1">
      <alignment horizontal="left" vertical="center"/>
    </xf>
    <xf numFmtId="0" fontId="29" fillId="9" borderId="8" xfId="0" applyFont="1" applyFill="1" applyBorder="1" applyAlignment="1">
      <alignment vertical="center"/>
    </xf>
    <xf numFmtId="2" fontId="46" fillId="6" borderId="3" xfId="1" applyNumberFormat="1" applyFont="1" applyFill="1" applyBorder="1" applyAlignment="1" applyProtection="1">
      <alignment horizontal="left" vertical="center"/>
    </xf>
    <xf numFmtId="6" fontId="27" fillId="0" borderId="7" xfId="0" applyNumberFormat="1" applyFont="1" applyBorder="1" applyAlignment="1" applyProtection="1">
      <alignment horizontal="right"/>
      <protection locked="0"/>
    </xf>
    <xf numFmtId="0" fontId="22" fillId="7" borderId="8" xfId="0" applyFont="1" applyFill="1" applyBorder="1" applyAlignment="1">
      <alignment horizontal="center" vertical="center" wrapText="1"/>
    </xf>
    <xf numFmtId="0" fontId="22" fillId="0" borderId="8" xfId="0" quotePrefix="1" applyFont="1" applyBorder="1" applyAlignment="1">
      <alignment horizontal="left"/>
    </xf>
    <xf numFmtId="0" fontId="8" fillId="5" borderId="8" xfId="0" quotePrefix="1" applyFont="1" applyFill="1" applyBorder="1" applyAlignment="1">
      <alignment horizontal="left" vertical="center"/>
    </xf>
    <xf numFmtId="0" fontId="8" fillId="3" borderId="8" xfId="0" quotePrefix="1" applyFont="1" applyFill="1" applyBorder="1"/>
    <xf numFmtId="0" fontId="27" fillId="4" borderId="8" xfId="0" quotePrefix="1" applyFont="1" applyFill="1" applyBorder="1" applyAlignment="1">
      <alignment horizontal="right"/>
    </xf>
    <xf numFmtId="2" fontId="27" fillId="7" borderId="8" xfId="1" quotePrefix="1" applyNumberFormat="1" applyFont="1" applyFill="1" applyBorder="1" applyAlignment="1" applyProtection="1">
      <alignment horizontal="right"/>
    </xf>
    <xf numFmtId="2" fontId="2" fillId="5" borderId="5" xfId="1" applyNumberFormat="1" applyFont="1" applyFill="1" applyBorder="1" applyAlignment="1" applyProtection="1">
      <alignment horizontal="right" vertical="center"/>
    </xf>
    <xf numFmtId="2" fontId="2" fillId="8" borderId="5" xfId="1" applyNumberFormat="1" applyFont="1" applyFill="1" applyBorder="1" applyAlignment="1" applyProtection="1">
      <alignment horizontal="right" vertical="center"/>
    </xf>
    <xf numFmtId="0" fontId="27" fillId="2" borderId="23" xfId="0" applyFont="1" applyFill="1" applyBorder="1" applyAlignment="1">
      <alignment horizontal="left"/>
    </xf>
    <xf numFmtId="6" fontId="28" fillId="3" borderId="24" xfId="2" applyNumberFormat="1" applyFont="1" applyFill="1" applyBorder="1" applyProtection="1"/>
    <xf numFmtId="6" fontId="28" fillId="3" borderId="24" xfId="0" applyNumberFormat="1" applyFont="1" applyFill="1" applyBorder="1" applyAlignment="1">
      <alignment horizontal="right"/>
    </xf>
    <xf numFmtId="6" fontId="27" fillId="0" borderId="22" xfId="0" applyNumberFormat="1" applyFont="1" applyBorder="1" applyAlignment="1">
      <alignment horizontal="right"/>
    </xf>
    <xf numFmtId="0" fontId="0" fillId="0" borderId="21" xfId="0" applyBorder="1"/>
    <xf numFmtId="0" fontId="47" fillId="0" borderId="0" xfId="0" applyFont="1"/>
    <xf numFmtId="0" fontId="35" fillId="0" borderId="20" xfId="0" applyFont="1" applyBorder="1" applyAlignment="1">
      <alignment horizontal="left" vertical="center" indent="10"/>
    </xf>
    <xf numFmtId="0" fontId="42" fillId="15" borderId="20" xfId="0" applyFont="1" applyFill="1" applyBorder="1" applyAlignment="1">
      <alignment horizontal="left" indent="10"/>
    </xf>
    <xf numFmtId="0" fontId="42" fillId="15" borderId="20" xfId="0" applyFont="1" applyFill="1" applyBorder="1" applyAlignment="1">
      <alignment horizontal="left" indent="12"/>
    </xf>
    <xf numFmtId="0" fontId="11" fillId="15" borderId="20" xfId="0" applyFont="1" applyFill="1" applyBorder="1" applyAlignment="1">
      <alignment horizontal="left" indent="12"/>
    </xf>
    <xf numFmtId="0" fontId="21" fillId="0" borderId="20" xfId="0" applyFont="1" applyBorder="1" applyAlignment="1">
      <alignment vertical="center"/>
    </xf>
    <xf numFmtId="0" fontId="27" fillId="16" borderId="3" xfId="0" applyFont="1" applyFill="1" applyBorder="1" applyAlignment="1">
      <alignment horizontal="left"/>
    </xf>
    <xf numFmtId="6" fontId="27" fillId="16" borderId="4" xfId="2" applyNumberFormat="1" applyFont="1" applyFill="1" applyBorder="1" applyAlignment="1" applyProtection="1">
      <alignment horizontal="left"/>
    </xf>
    <xf numFmtId="6" fontId="28" fillId="16" borderId="4" xfId="0" applyNumberFormat="1" applyFont="1" applyFill="1" applyBorder="1" applyAlignment="1">
      <alignment horizontal="right"/>
    </xf>
    <xf numFmtId="0" fontId="27" fillId="12" borderId="3" xfId="0" applyFont="1" applyFill="1" applyBorder="1" applyAlignment="1">
      <alignment horizontal="left"/>
    </xf>
    <xf numFmtId="0" fontId="8" fillId="12" borderId="4" xfId="0" applyFont="1" applyFill="1" applyBorder="1" applyAlignment="1">
      <alignment horizontal="left"/>
    </xf>
    <xf numFmtId="39" fontId="26" fillId="12" borderId="4" xfId="0" applyNumberFormat="1" applyFont="1" applyFill="1" applyBorder="1" applyAlignment="1">
      <alignment horizontal="left"/>
    </xf>
    <xf numFmtId="37" fontId="26" fillId="12" borderId="4" xfId="0" applyNumberFormat="1" applyFont="1" applyFill="1" applyBorder="1" applyAlignment="1">
      <alignment horizontal="right"/>
    </xf>
    <xf numFmtId="0" fontId="27" fillId="12" borderId="8" xfId="0" applyFont="1" applyFill="1" applyBorder="1" applyAlignment="1">
      <alignment horizontal="left"/>
    </xf>
    <xf numFmtId="39" fontId="22" fillId="0" borderId="8" xfId="0" applyNumberFormat="1" applyFont="1" applyBorder="1" applyAlignment="1">
      <alignment horizontal="right"/>
    </xf>
    <xf numFmtId="164" fontId="8" fillId="0" borderId="4" xfId="0" applyNumberFormat="1" applyFont="1" applyBorder="1" applyAlignment="1">
      <alignment horizontal="right"/>
    </xf>
    <xf numFmtId="164" fontId="8" fillId="0" borderId="8" xfId="0" applyNumberFormat="1" applyFont="1" applyBorder="1" applyAlignment="1">
      <alignment horizontal="right"/>
    </xf>
    <xf numFmtId="39" fontId="5" fillId="0" borderId="8" xfId="0" applyNumberFormat="1" applyFont="1" applyBorder="1" applyAlignment="1" applyProtection="1">
      <alignment horizontal="right"/>
      <protection locked="0"/>
    </xf>
    <xf numFmtId="6" fontId="5" fillId="0" borderId="7" xfId="2" applyNumberFormat="1" applyFont="1" applyFill="1" applyBorder="1" applyAlignment="1" applyProtection="1">
      <alignment horizontal="right"/>
      <protection locked="0"/>
    </xf>
    <xf numFmtId="6" fontId="5" fillId="0" borderId="8" xfId="0" applyNumberFormat="1" applyFont="1" applyBorder="1" applyAlignment="1" applyProtection="1">
      <alignment horizontal="right"/>
      <protection locked="0"/>
    </xf>
    <xf numFmtId="6" fontId="28" fillId="16" borderId="5" xfId="0" applyNumberFormat="1" applyFont="1" applyFill="1" applyBorder="1" applyAlignment="1">
      <alignment horizontal="right"/>
    </xf>
    <xf numFmtId="37" fontId="26" fillId="12" borderId="5" xfId="0" applyNumberFormat="1" applyFont="1" applyFill="1" applyBorder="1" applyAlignment="1">
      <alignment horizontal="right"/>
    </xf>
    <xf numFmtId="3" fontId="28" fillId="11" borderId="4" xfId="2" applyNumberFormat="1" applyFont="1" applyFill="1" applyBorder="1" applyAlignment="1" applyProtection="1">
      <alignment horizontal="left"/>
    </xf>
    <xf numFmtId="0" fontId="28" fillId="11" borderId="4" xfId="0" applyFont="1" applyFill="1" applyBorder="1" applyAlignment="1">
      <alignment horizontal="right"/>
    </xf>
    <xf numFmtId="164" fontId="28" fillId="11" borderId="4" xfId="0" applyNumberFormat="1" applyFont="1" applyFill="1" applyBorder="1" applyAlignment="1">
      <alignment horizontal="right"/>
    </xf>
    <xf numFmtId="164" fontId="28" fillId="11" borderId="5" xfId="0" applyNumberFormat="1" applyFont="1" applyFill="1" applyBorder="1" applyAlignment="1">
      <alignment horizontal="right"/>
    </xf>
    <xf numFmtId="39" fontId="8" fillId="0" borderId="8" xfId="0" applyNumberFormat="1" applyFont="1" applyBorder="1" applyAlignment="1">
      <alignment horizontal="right"/>
    </xf>
    <xf numFmtId="0" fontId="27" fillId="17" borderId="0" xfId="0" applyFont="1" applyFill="1" applyAlignment="1">
      <alignment horizontal="left"/>
    </xf>
    <xf numFmtId="37" fontId="4" fillId="7" borderId="0" xfId="0" applyNumberFormat="1" applyFont="1" applyFill="1"/>
    <xf numFmtId="3" fontId="4" fillId="7" borderId="0" xfId="2" applyNumberFormat="1" applyFont="1" applyFill="1" applyBorder="1" applyProtection="1"/>
    <xf numFmtId="37" fontId="2" fillId="7" borderId="0" xfId="0" applyNumberFormat="1" applyFont="1" applyFill="1"/>
    <xf numFmtId="0" fontId="2" fillId="7" borderId="0" xfId="0" applyFont="1" applyFill="1" applyAlignment="1">
      <alignment horizontal="left"/>
    </xf>
    <xf numFmtId="37" fontId="2" fillId="7" borderId="0" xfId="0" applyNumberFormat="1" applyFont="1" applyFill="1" applyAlignment="1">
      <alignment horizontal="center" vertical="center"/>
    </xf>
    <xf numFmtId="0" fontId="22" fillId="7" borderId="0" xfId="0" applyFont="1" applyFill="1" applyAlignment="1">
      <alignment horizontal="left"/>
    </xf>
    <xf numFmtId="0" fontId="7" fillId="18" borderId="0" xfId="0" applyFont="1" applyFill="1" applyAlignment="1">
      <alignment horizontal="center" vertical="center"/>
    </xf>
    <xf numFmtId="0" fontId="7" fillId="18" borderId="0" xfId="0" applyFont="1" applyFill="1" applyAlignment="1">
      <alignment horizontal="right"/>
    </xf>
    <xf numFmtId="0" fontId="49" fillId="7" borderId="0" xfId="0" applyFont="1" applyFill="1" applyAlignment="1">
      <alignment horizontal="left"/>
    </xf>
    <xf numFmtId="37" fontId="49" fillId="7" borderId="0" xfId="0" applyNumberFormat="1" applyFont="1" applyFill="1"/>
    <xf numFmtId="4" fontId="49" fillId="7" borderId="0" xfId="0" applyNumberFormat="1" applyFont="1" applyFill="1"/>
    <xf numFmtId="0" fontId="50" fillId="18" borderId="6" xfId="0" applyFont="1" applyFill="1" applyBorder="1" applyAlignment="1">
      <alignment horizontal="left"/>
    </xf>
    <xf numFmtId="0" fontId="50" fillId="0" borderId="0" xfId="0" applyFont="1" applyAlignment="1">
      <alignment horizontal="left"/>
    </xf>
    <xf numFmtId="0" fontId="49" fillId="0" borderId="8" xfId="0" quotePrefix="1" applyFont="1" applyBorder="1" applyAlignment="1">
      <alignment horizontal="left"/>
    </xf>
    <xf numFmtId="37" fontId="5" fillId="3" borderId="25" xfId="0" applyNumberFormat="1" applyFont="1" applyFill="1" applyBorder="1"/>
    <xf numFmtId="3" fontId="5" fillId="3" borderId="2" xfId="2" applyNumberFormat="1" applyFont="1" applyFill="1" applyBorder="1" applyProtection="1"/>
    <xf numFmtId="37" fontId="5" fillId="3" borderId="2" xfId="0" applyNumberFormat="1" applyFont="1" applyFill="1" applyBorder="1"/>
    <xf numFmtId="37" fontId="5" fillId="6" borderId="8" xfId="0" applyNumberFormat="1" applyFont="1" applyFill="1" applyBorder="1" applyProtection="1">
      <protection locked="0"/>
    </xf>
    <xf numFmtId="165" fontId="49" fillId="0" borderId="8" xfId="0" quotePrefix="1" applyNumberFormat="1" applyFont="1" applyBorder="1" applyAlignment="1">
      <alignment horizontal="left"/>
    </xf>
    <xf numFmtId="165" fontId="5" fillId="3" borderId="26" xfId="0" applyNumberFormat="1" applyFont="1" applyFill="1" applyBorder="1"/>
    <xf numFmtId="165" fontId="5" fillId="3" borderId="6" xfId="2" applyNumberFormat="1" applyFont="1" applyFill="1" applyBorder="1" applyProtection="1"/>
    <xf numFmtId="165" fontId="5" fillId="3" borderId="6" xfId="0" applyNumberFormat="1" applyFont="1" applyFill="1" applyBorder="1"/>
    <xf numFmtId="165" fontId="5" fillId="0" borderId="8" xfId="0" applyNumberFormat="1" applyFont="1" applyBorder="1"/>
    <xf numFmtId="165" fontId="5" fillId="0" borderId="0" xfId="0" applyNumberFormat="1" applyFont="1"/>
    <xf numFmtId="0" fontId="2" fillId="7" borderId="0" xfId="0" quotePrefix="1" applyFont="1" applyFill="1" applyAlignment="1">
      <alignment horizontal="left"/>
    </xf>
    <xf numFmtId="0" fontId="51" fillId="7" borderId="0" xfId="0" applyFont="1" applyFill="1" applyAlignment="1">
      <alignment horizontal="right"/>
    </xf>
    <xf numFmtId="3" fontId="51" fillId="7" borderId="0" xfId="2" applyNumberFormat="1" applyFont="1" applyFill="1" applyBorder="1" applyAlignment="1" applyProtection="1">
      <alignment horizontal="right"/>
    </xf>
    <xf numFmtId="39" fontId="51" fillId="7" borderId="0" xfId="0" applyNumberFormat="1" applyFont="1" applyFill="1"/>
    <xf numFmtId="0" fontId="51" fillId="0" borderId="0" xfId="0" applyFont="1"/>
    <xf numFmtId="0" fontId="49" fillId="7" borderId="6" xfId="0" applyFont="1" applyFill="1" applyBorder="1" applyAlignment="1">
      <alignment horizontal="center"/>
    </xf>
    <xf numFmtId="165" fontId="50" fillId="7" borderId="6" xfId="2" quotePrefix="1" applyNumberFormat="1" applyFont="1" applyFill="1" applyBorder="1" applyAlignment="1" applyProtection="1">
      <alignment horizontal="left" indent="1"/>
    </xf>
    <xf numFmtId="0" fontId="5" fillId="7" borderId="6" xfId="0" applyFont="1" applyFill="1" applyBorder="1" applyAlignment="1">
      <alignment horizontal="right"/>
    </xf>
    <xf numFmtId="39" fontId="5" fillId="7" borderId="6" xfId="0" applyNumberFormat="1" applyFont="1" applyFill="1" applyBorder="1"/>
    <xf numFmtId="0" fontId="49" fillId="7" borderId="8" xfId="0" quotePrefix="1" applyFont="1" applyFill="1" applyBorder="1" applyAlignment="1">
      <alignment horizontal="left"/>
    </xf>
    <xf numFmtId="0" fontId="50" fillId="3" borderId="0" xfId="0" quotePrefix="1" applyFont="1" applyFill="1" applyAlignment="1">
      <alignment horizontal="left"/>
    </xf>
    <xf numFmtId="165" fontId="50" fillId="3" borderId="0" xfId="2" quotePrefix="1" applyNumberFormat="1" applyFont="1" applyFill="1" applyBorder="1" applyAlignment="1" applyProtection="1">
      <alignment horizontal="left" indent="1"/>
    </xf>
    <xf numFmtId="0" fontId="5" fillId="3" borderId="0" xfId="0" applyFont="1" applyFill="1" applyAlignment="1">
      <alignment horizontal="right"/>
    </xf>
    <xf numFmtId="37" fontId="5" fillId="0" borderId="7" xfId="0" applyNumberFormat="1" applyFont="1" applyBorder="1"/>
    <xf numFmtId="3" fontId="50" fillId="3" borderId="0" xfId="2" quotePrefix="1" applyNumberFormat="1" applyFont="1" applyFill="1" applyBorder="1" applyAlignment="1" applyProtection="1">
      <alignment horizontal="left"/>
    </xf>
    <xf numFmtId="0" fontId="50" fillId="3" borderId="6" xfId="0" quotePrefix="1" applyFont="1" applyFill="1" applyBorder="1" applyAlignment="1">
      <alignment horizontal="left"/>
    </xf>
    <xf numFmtId="3" fontId="50" fillId="3" borderId="6" xfId="2" quotePrefix="1" applyNumberFormat="1" applyFont="1" applyFill="1" applyBorder="1" applyAlignment="1" applyProtection="1">
      <alignment horizontal="left"/>
    </xf>
    <xf numFmtId="0" fontId="5" fillId="3" borderId="6" xfId="0" applyFont="1" applyFill="1" applyBorder="1" applyAlignment="1">
      <alignment horizontal="right"/>
    </xf>
    <xf numFmtId="164" fontId="49" fillId="0" borderId="8" xfId="1" applyNumberFormat="1" applyFont="1" applyFill="1" applyBorder="1" applyProtection="1"/>
    <xf numFmtId="4" fontId="5" fillId="0" borderId="0" xfId="0" applyNumberFormat="1" applyFont="1"/>
    <xf numFmtId="0" fontId="49" fillId="7" borderId="0" xfId="0" quotePrefix="1" applyFont="1" applyFill="1" applyAlignment="1">
      <alignment horizontal="left"/>
    </xf>
    <xf numFmtId="0" fontId="50" fillId="0" borderId="0" xfId="0" quotePrefix="1" applyFont="1" applyAlignment="1">
      <alignment horizontal="left"/>
    </xf>
    <xf numFmtId="3" fontId="50" fillId="7" borderId="0" xfId="2" quotePrefix="1" applyNumberFormat="1" applyFont="1" applyFill="1" applyBorder="1" applyAlignment="1" applyProtection="1">
      <alignment horizontal="left"/>
    </xf>
    <xf numFmtId="0" fontId="5" fillId="7" borderId="0" xfId="0" applyFont="1" applyFill="1" applyAlignment="1">
      <alignment horizontal="right"/>
    </xf>
    <xf numFmtId="1" fontId="49" fillId="7" borderId="0" xfId="1" applyNumberFormat="1" applyFont="1" applyFill="1" applyBorder="1" applyProtection="1"/>
    <xf numFmtId="0" fontId="5" fillId="7" borderId="6" xfId="0" applyFont="1" applyFill="1" applyBorder="1"/>
    <xf numFmtId="0" fontId="50" fillId="3" borderId="27" xfId="0" quotePrefix="1" applyFont="1" applyFill="1" applyBorder="1" applyAlignment="1">
      <alignment horizontal="left"/>
    </xf>
    <xf numFmtId="0" fontId="50" fillId="3" borderId="26" xfId="0" quotePrefix="1" applyFont="1" applyFill="1" applyBorder="1" applyAlignment="1">
      <alignment horizontal="left"/>
    </xf>
    <xf numFmtId="0" fontId="5" fillId="7" borderId="0" xfId="0" applyFont="1" applyFill="1"/>
    <xf numFmtId="0" fontId="52" fillId="18" borderId="2" xfId="0" applyFont="1" applyFill="1" applyBorder="1" applyAlignment="1">
      <alignment horizontal="right"/>
    </xf>
    <xf numFmtId="3" fontId="52" fillId="18" borderId="2" xfId="2" applyNumberFormat="1" applyFont="1" applyFill="1" applyBorder="1" applyAlignment="1" applyProtection="1">
      <alignment horizontal="right"/>
    </xf>
    <xf numFmtId="0" fontId="5" fillId="18" borderId="2" xfId="0" applyFont="1" applyFill="1" applyBorder="1" applyAlignment="1">
      <alignment horizontal="right"/>
    </xf>
    <xf numFmtId="0" fontId="5" fillId="18" borderId="2" xfId="0" applyFont="1" applyFill="1" applyBorder="1"/>
    <xf numFmtId="0" fontId="5" fillId="18" borderId="6" xfId="0" applyFont="1" applyFill="1" applyBorder="1" applyAlignment="1">
      <alignment horizontal="right"/>
    </xf>
    <xf numFmtId="0" fontId="5" fillId="18" borderId="6" xfId="0" applyFont="1" applyFill="1" applyBorder="1"/>
    <xf numFmtId="0" fontId="49" fillId="3" borderId="27" xfId="0" quotePrefix="1" applyFont="1" applyFill="1" applyBorder="1" applyAlignment="1">
      <alignment horizontal="left"/>
    </xf>
    <xf numFmtId="3" fontId="49" fillId="3" borderId="0" xfId="2" quotePrefix="1" applyNumberFormat="1" applyFont="1" applyFill="1" applyBorder="1" applyAlignment="1" applyProtection="1">
      <alignment horizontal="left"/>
    </xf>
    <xf numFmtId="0" fontId="49" fillId="3" borderId="26" xfId="0" quotePrefix="1" applyFont="1" applyFill="1" applyBorder="1" applyAlignment="1">
      <alignment horizontal="left"/>
    </xf>
    <xf numFmtId="3" fontId="49" fillId="3" borderId="6" xfId="2" quotePrefix="1" applyNumberFormat="1" applyFont="1" applyFill="1" applyBorder="1" applyAlignment="1" applyProtection="1">
      <alignment horizontal="left"/>
    </xf>
    <xf numFmtId="0" fontId="49" fillId="7" borderId="4" xfId="0" applyFont="1" applyFill="1" applyBorder="1" applyAlignment="1">
      <alignment horizontal="center"/>
    </xf>
    <xf numFmtId="0" fontId="49" fillId="18" borderId="4" xfId="0" applyFont="1" applyFill="1" applyBorder="1" applyAlignment="1">
      <alignment horizontal="left"/>
    </xf>
    <xf numFmtId="3" fontId="49" fillId="18" borderId="4" xfId="2" applyNumberFormat="1" applyFont="1" applyFill="1" applyBorder="1" applyAlignment="1" applyProtection="1">
      <alignment horizontal="left"/>
    </xf>
    <xf numFmtId="0" fontId="5" fillId="18" borderId="4" xfId="0" applyFont="1" applyFill="1" applyBorder="1" applyAlignment="1">
      <alignment horizontal="right"/>
    </xf>
    <xf numFmtId="0" fontId="5" fillId="18" borderId="4" xfId="0" applyFont="1" applyFill="1" applyBorder="1"/>
    <xf numFmtId="0" fontId="5" fillId="3" borderId="3" xfId="0" quotePrefix="1" applyFont="1" applyFill="1" applyBorder="1" applyAlignment="1">
      <alignment horizontal="left"/>
    </xf>
    <xf numFmtId="3" fontId="5" fillId="3" borderId="4" xfId="2" quotePrefix="1" applyNumberFormat="1" applyFont="1" applyFill="1" applyBorder="1" applyAlignment="1" applyProtection="1">
      <alignment horizontal="left"/>
    </xf>
    <xf numFmtId="0" fontId="5" fillId="3" borderId="4" xfId="0" applyFont="1" applyFill="1" applyBorder="1" applyAlignment="1">
      <alignment horizontal="right"/>
    </xf>
    <xf numFmtId="37" fontId="49" fillId="0" borderId="8" xfId="0" applyNumberFormat="1" applyFont="1" applyBorder="1"/>
    <xf numFmtId="164" fontId="25" fillId="6" borderId="8" xfId="2" applyNumberFormat="1" applyFont="1" applyFill="1" applyBorder="1" applyAlignment="1" applyProtection="1">
      <alignment horizontal="right"/>
    </xf>
    <xf numFmtId="0" fontId="54" fillId="0" borderId="20" xfId="0" applyFont="1" applyBorder="1" applyAlignment="1">
      <alignment horizontal="justify" vertical="center"/>
    </xf>
    <xf numFmtId="0" fontId="54" fillId="0" borderId="20" xfId="0" applyFont="1" applyBorder="1" applyAlignment="1">
      <alignment horizontal="left" vertical="center" wrapText="1"/>
    </xf>
    <xf numFmtId="0" fontId="56" fillId="0" borderId="20" xfId="0" applyFont="1" applyBorder="1" applyAlignment="1">
      <alignment horizontal="justify" vertical="center"/>
    </xf>
    <xf numFmtId="0" fontId="54" fillId="0" borderId="20" xfId="0" applyFont="1" applyBorder="1" applyAlignment="1">
      <alignment vertical="center" wrapText="1"/>
    </xf>
    <xf numFmtId="0" fontId="57" fillId="0" borderId="20" xfId="0" applyFont="1" applyBorder="1" applyAlignment="1">
      <alignment horizontal="left" vertical="center" indent="2"/>
    </xf>
    <xf numFmtId="0" fontId="57" fillId="0" borderId="20" xfId="0" applyFont="1" applyBorder="1" applyAlignment="1">
      <alignment horizontal="left" vertical="center" wrapText="1" indent="2"/>
    </xf>
    <xf numFmtId="0" fontId="22" fillId="7" borderId="6" xfId="0" applyFont="1" applyFill="1" applyBorder="1" applyAlignment="1">
      <alignment horizontal="center"/>
    </xf>
    <xf numFmtId="0" fontId="22" fillId="0" borderId="3" xfId="0" applyFont="1" applyBorder="1" applyAlignment="1" applyProtection="1">
      <alignment horizontal="center" vertical="center" wrapText="1"/>
      <protection locked="0"/>
    </xf>
    <xf numFmtId="0" fontId="22" fillId="0" borderId="5" xfId="0" applyFont="1" applyBorder="1" applyAlignment="1" applyProtection="1">
      <alignment horizontal="center" vertical="center" wrapText="1"/>
      <protection locked="0"/>
    </xf>
    <xf numFmtId="0" fontId="11" fillId="0" borderId="0" xfId="7" applyAlignment="1">
      <alignment horizontal="center"/>
    </xf>
    <xf numFmtId="0" fontId="11" fillId="0" borderId="9" xfId="7" applyBorder="1" applyAlignment="1">
      <alignment horizontal="center"/>
    </xf>
    <xf numFmtId="0" fontId="7" fillId="6" borderId="0" xfId="7" applyFont="1" applyFill="1" applyAlignment="1">
      <alignment horizontal="center"/>
    </xf>
    <xf numFmtId="0" fontId="11" fillId="6" borderId="0" xfId="7" applyFill="1" applyAlignment="1">
      <alignment horizontal="center" wrapText="1"/>
    </xf>
    <xf numFmtId="0" fontId="12" fillId="0" borderId="0" xfId="7" applyFont="1" applyAlignment="1">
      <alignment horizontal="center"/>
    </xf>
    <xf numFmtId="0" fontId="7" fillId="0" borderId="0" xfId="7" applyFont="1" applyAlignment="1">
      <alignment horizontal="center"/>
    </xf>
    <xf numFmtId="0" fontId="9" fillId="6" borderId="17" xfId="11" applyFont="1" applyFill="1" applyBorder="1" applyAlignment="1" applyProtection="1">
      <alignment horizontal="left" vertical="center"/>
      <protection locked="0"/>
    </xf>
    <xf numFmtId="0" fontId="9" fillId="6" borderId="18" xfId="11" applyFont="1" applyFill="1" applyBorder="1" applyAlignment="1" applyProtection="1">
      <alignment horizontal="left" vertical="center"/>
      <protection locked="0"/>
    </xf>
    <xf numFmtId="0" fontId="9" fillId="6" borderId="19" xfId="11" applyFont="1" applyFill="1" applyBorder="1" applyAlignment="1" applyProtection="1">
      <alignment horizontal="left" vertical="center"/>
      <protection locked="0"/>
    </xf>
    <xf numFmtId="0" fontId="16" fillId="6" borderId="0" xfId="11" applyFont="1" applyFill="1" applyAlignment="1" applyProtection="1">
      <alignment horizontal="center"/>
      <protection locked="0"/>
    </xf>
    <xf numFmtId="0" fontId="16" fillId="2" borderId="0" xfId="11" applyFont="1" applyFill="1" applyAlignment="1" applyProtection="1">
      <alignment horizontal="center"/>
      <protection locked="0"/>
    </xf>
    <xf numFmtId="0" fontId="9" fillId="6" borderId="11" xfId="11" applyFont="1" applyFill="1" applyBorder="1" applyAlignment="1" applyProtection="1">
      <alignment horizontal="left" vertical="center"/>
      <protection locked="0"/>
    </xf>
    <xf numFmtId="0" fontId="9" fillId="6" borderId="12" xfId="11" applyFont="1" applyFill="1" applyBorder="1" applyAlignment="1" applyProtection="1">
      <alignment horizontal="left" vertical="center"/>
      <protection locked="0"/>
    </xf>
    <xf numFmtId="0" fontId="9" fillId="6" borderId="13" xfId="11" applyFont="1" applyFill="1" applyBorder="1" applyAlignment="1" applyProtection="1">
      <alignment horizontal="left" vertical="center"/>
      <protection locked="0"/>
    </xf>
    <xf numFmtId="0" fontId="9" fillId="6" borderId="14" xfId="11" applyFont="1" applyFill="1" applyBorder="1" applyAlignment="1" applyProtection="1">
      <alignment horizontal="left" vertical="center"/>
      <protection locked="0"/>
    </xf>
    <xf numFmtId="0" fontId="9" fillId="6" borderId="15" xfId="11" applyFont="1" applyFill="1" applyBorder="1" applyAlignment="1" applyProtection="1">
      <alignment horizontal="left" vertical="center"/>
      <protection locked="0"/>
    </xf>
    <xf numFmtId="0" fontId="9" fillId="6" borderId="16" xfId="11" applyFont="1" applyFill="1" applyBorder="1" applyAlignment="1" applyProtection="1">
      <alignment horizontal="left" vertical="center"/>
      <protection locked="0"/>
    </xf>
    <xf numFmtId="9" fontId="59" fillId="0" borderId="3" xfId="3" applyFont="1" applyFill="1" applyBorder="1" applyAlignment="1" applyProtection="1">
      <alignment horizontal="center"/>
      <protection locked="0"/>
    </xf>
  </cellXfs>
  <cellStyles count="13">
    <cellStyle name="Comma" xfId="1" builtinId="3"/>
    <cellStyle name="Comma 3" xfId="9" xr:uid="{00000000-0005-0000-0000-000001000000}"/>
    <cellStyle name="Comma 3 3" xfId="12" xr:uid="{00000000-0005-0000-0000-000002000000}"/>
    <cellStyle name="Currency" xfId="2" builtinId="4"/>
    <cellStyle name="Currency 3" xfId="8" xr:uid="{00000000-0005-0000-0000-000004000000}"/>
    <cellStyle name="Normal" xfId="0" builtinId="0"/>
    <cellStyle name="Normal 2 2" xfId="7" xr:uid="{00000000-0005-0000-0000-000006000000}"/>
    <cellStyle name="Normal 4 3" xfId="6" xr:uid="{00000000-0005-0000-0000-000007000000}"/>
    <cellStyle name="Normal 5" xfId="10" xr:uid="{00000000-0005-0000-0000-000008000000}"/>
    <cellStyle name="Normal_Asian Comm MHS" xfId="4" xr:uid="{00000000-0005-0000-0000-000009000000}"/>
    <cellStyle name="Normal_Operating Expenses Detail" xfId="11" xr:uid="{00000000-0005-0000-0000-00000A000000}"/>
    <cellStyle name="Percent" xfId="3" builtinId="5"/>
    <cellStyle name="Percent 2" xfId="5" xr:uid="{00000000-0005-0000-0000-00000C00000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mruColors>
      <color rgb="FF0000FF"/>
      <color rgb="FFFFFFCC"/>
      <color rgb="FFFFFF99"/>
      <color rgb="FF66FF99"/>
      <color rgb="FF808080"/>
      <color rgb="FFCC00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604</xdr:col>
      <xdr:colOff>0</xdr:colOff>
      <xdr:row>287</xdr:row>
      <xdr:rowOff>190500</xdr:rowOff>
    </xdr:from>
    <xdr:to>
      <xdr:col>604</xdr:col>
      <xdr:colOff>107950</xdr:colOff>
      <xdr:row>289</xdr:row>
      <xdr:rowOff>115256</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2022284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112</xdr:col>
      <xdr:colOff>0</xdr:colOff>
      <xdr:row>287</xdr:row>
      <xdr:rowOff>190500</xdr:rowOff>
    </xdr:from>
    <xdr:to>
      <xdr:col>112</xdr:col>
      <xdr:colOff>107950</xdr:colOff>
      <xdr:row>289</xdr:row>
      <xdr:rowOff>115256</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837628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1133792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1059751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1207833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1948243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1874202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1281874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1800161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1726120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1652079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1578038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1503997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1429956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16" name="Text Box 1">
          <a:extLst>
            <a:ext uri="{FF2B5EF4-FFF2-40B4-BE49-F238E27FC236}">
              <a16:creationId xmlns:a16="http://schemas.microsoft.com/office/drawing/2014/main" id="{00000000-0008-0000-0100-000010000000}"/>
            </a:ext>
          </a:extLst>
        </xdr:cNvPr>
        <xdr:cNvSpPr txBox="1">
          <a:spLocks noChangeArrowheads="1"/>
        </xdr:cNvSpPr>
      </xdr:nvSpPr>
      <xdr:spPr bwMode="auto">
        <a:xfrm>
          <a:off x="1355915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985710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118</xdr:col>
      <xdr:colOff>0</xdr:colOff>
      <xdr:row>287</xdr:row>
      <xdr:rowOff>190500</xdr:rowOff>
    </xdr:from>
    <xdr:to>
      <xdr:col>118</xdr:col>
      <xdr:colOff>107950</xdr:colOff>
      <xdr:row>289</xdr:row>
      <xdr:rowOff>115256</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91166950" y="52177950"/>
          <a:ext cx="1079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118</xdr:col>
      <xdr:colOff>0</xdr:colOff>
      <xdr:row>287</xdr:row>
      <xdr:rowOff>190500</xdr:rowOff>
    </xdr:from>
    <xdr:ext cx="107950" cy="273050"/>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93383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0" name="Text Box 1">
          <a:extLst>
            <a:ext uri="{FF2B5EF4-FFF2-40B4-BE49-F238E27FC236}">
              <a16:creationId xmlns:a16="http://schemas.microsoft.com/office/drawing/2014/main" id="{00000000-0008-0000-0100-000014000000}"/>
            </a:ext>
          </a:extLst>
        </xdr:cNvPr>
        <xdr:cNvSpPr txBox="1">
          <a:spLocks noChangeArrowheads="1"/>
        </xdr:cNvSpPr>
      </xdr:nvSpPr>
      <xdr:spPr bwMode="auto">
        <a:xfrm>
          <a:off x="100799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93383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100799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93383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100799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93383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100799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7" name="Text Box 1">
          <a:extLst>
            <a:ext uri="{FF2B5EF4-FFF2-40B4-BE49-F238E27FC236}">
              <a16:creationId xmlns:a16="http://schemas.microsoft.com/office/drawing/2014/main" id="{00000000-0008-0000-0100-00001B000000}"/>
            </a:ext>
          </a:extLst>
        </xdr:cNvPr>
        <xdr:cNvSpPr txBox="1">
          <a:spLocks noChangeArrowheads="1"/>
        </xdr:cNvSpPr>
      </xdr:nvSpPr>
      <xdr:spPr bwMode="auto">
        <a:xfrm>
          <a:off x="93383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100799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93383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100799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93383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100799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204635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197218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197218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204635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219468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212051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41" name="Text Box 1">
          <a:extLst>
            <a:ext uri="{FF2B5EF4-FFF2-40B4-BE49-F238E27FC236}">
              <a16:creationId xmlns:a16="http://schemas.microsoft.com/office/drawing/2014/main" id="{00000000-0008-0000-0100-000029000000}"/>
            </a:ext>
          </a:extLst>
        </xdr:cNvPr>
        <xdr:cNvSpPr txBox="1">
          <a:spLocks noChangeArrowheads="1"/>
        </xdr:cNvSpPr>
      </xdr:nvSpPr>
      <xdr:spPr bwMode="auto">
        <a:xfrm>
          <a:off x="212051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219468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234302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226885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45" name="Text Box 1">
          <a:extLst>
            <a:ext uri="{FF2B5EF4-FFF2-40B4-BE49-F238E27FC236}">
              <a16:creationId xmlns:a16="http://schemas.microsoft.com/office/drawing/2014/main" id="{00000000-0008-0000-0100-00002D000000}"/>
            </a:ext>
          </a:extLst>
        </xdr:cNvPr>
        <xdr:cNvSpPr txBox="1">
          <a:spLocks noChangeArrowheads="1"/>
        </xdr:cNvSpPr>
      </xdr:nvSpPr>
      <xdr:spPr bwMode="auto">
        <a:xfrm>
          <a:off x="226885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234302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47" name="Text Box 1">
          <a:extLst>
            <a:ext uri="{FF2B5EF4-FFF2-40B4-BE49-F238E27FC236}">
              <a16:creationId xmlns:a16="http://schemas.microsoft.com/office/drawing/2014/main" id="{00000000-0008-0000-0100-00002F000000}"/>
            </a:ext>
          </a:extLst>
        </xdr:cNvPr>
        <xdr:cNvSpPr txBox="1">
          <a:spLocks noChangeArrowheads="1"/>
        </xdr:cNvSpPr>
      </xdr:nvSpPr>
      <xdr:spPr bwMode="auto">
        <a:xfrm>
          <a:off x="249135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241719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49" name="Text Box 1">
          <a:extLst>
            <a:ext uri="{FF2B5EF4-FFF2-40B4-BE49-F238E27FC236}">
              <a16:creationId xmlns:a16="http://schemas.microsoft.com/office/drawing/2014/main" id="{00000000-0008-0000-0100-000031000000}"/>
            </a:ext>
          </a:extLst>
        </xdr:cNvPr>
        <xdr:cNvSpPr txBox="1">
          <a:spLocks noChangeArrowheads="1"/>
        </xdr:cNvSpPr>
      </xdr:nvSpPr>
      <xdr:spPr bwMode="auto">
        <a:xfrm>
          <a:off x="241719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249135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51" name="Text Box 1">
          <a:extLst>
            <a:ext uri="{FF2B5EF4-FFF2-40B4-BE49-F238E27FC236}">
              <a16:creationId xmlns:a16="http://schemas.microsoft.com/office/drawing/2014/main" id="{00000000-0008-0000-0100-000033000000}"/>
            </a:ext>
          </a:extLst>
        </xdr:cNvPr>
        <xdr:cNvSpPr txBox="1">
          <a:spLocks noChangeArrowheads="1"/>
        </xdr:cNvSpPr>
      </xdr:nvSpPr>
      <xdr:spPr bwMode="auto">
        <a:xfrm>
          <a:off x="249135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52" name="Text Box 1">
          <a:extLst>
            <a:ext uri="{FF2B5EF4-FFF2-40B4-BE49-F238E27FC236}">
              <a16:creationId xmlns:a16="http://schemas.microsoft.com/office/drawing/2014/main" id="{00000000-0008-0000-0100-000034000000}"/>
            </a:ext>
          </a:extLst>
        </xdr:cNvPr>
        <xdr:cNvSpPr txBox="1">
          <a:spLocks noChangeArrowheads="1"/>
        </xdr:cNvSpPr>
      </xdr:nvSpPr>
      <xdr:spPr bwMode="auto">
        <a:xfrm>
          <a:off x="241719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241719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249135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278803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271386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271386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58" name="Text Box 1">
          <a:extLst>
            <a:ext uri="{FF2B5EF4-FFF2-40B4-BE49-F238E27FC236}">
              <a16:creationId xmlns:a16="http://schemas.microsoft.com/office/drawing/2014/main" id="{00000000-0008-0000-0100-00003A000000}"/>
            </a:ext>
          </a:extLst>
        </xdr:cNvPr>
        <xdr:cNvSpPr txBox="1">
          <a:spLocks noChangeArrowheads="1"/>
        </xdr:cNvSpPr>
      </xdr:nvSpPr>
      <xdr:spPr bwMode="auto">
        <a:xfrm>
          <a:off x="278803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278803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60" name="Text Box 1">
          <a:extLst>
            <a:ext uri="{FF2B5EF4-FFF2-40B4-BE49-F238E27FC236}">
              <a16:creationId xmlns:a16="http://schemas.microsoft.com/office/drawing/2014/main" id="{00000000-0008-0000-0100-00003C000000}"/>
            </a:ext>
          </a:extLst>
        </xdr:cNvPr>
        <xdr:cNvSpPr txBox="1">
          <a:spLocks noChangeArrowheads="1"/>
        </xdr:cNvSpPr>
      </xdr:nvSpPr>
      <xdr:spPr bwMode="auto">
        <a:xfrm>
          <a:off x="271386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61" name="Text Box 1">
          <a:extLst>
            <a:ext uri="{FF2B5EF4-FFF2-40B4-BE49-F238E27FC236}">
              <a16:creationId xmlns:a16="http://schemas.microsoft.com/office/drawing/2014/main" id="{00000000-0008-0000-0100-00003D000000}"/>
            </a:ext>
          </a:extLst>
        </xdr:cNvPr>
        <xdr:cNvSpPr txBox="1">
          <a:spLocks noChangeArrowheads="1"/>
        </xdr:cNvSpPr>
      </xdr:nvSpPr>
      <xdr:spPr bwMode="auto">
        <a:xfrm>
          <a:off x="271386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62" name="Text Box 1">
          <a:extLst>
            <a:ext uri="{FF2B5EF4-FFF2-40B4-BE49-F238E27FC236}">
              <a16:creationId xmlns:a16="http://schemas.microsoft.com/office/drawing/2014/main" id="{00000000-0008-0000-0100-00003E000000}"/>
            </a:ext>
          </a:extLst>
        </xdr:cNvPr>
        <xdr:cNvSpPr txBox="1">
          <a:spLocks noChangeArrowheads="1"/>
        </xdr:cNvSpPr>
      </xdr:nvSpPr>
      <xdr:spPr bwMode="auto">
        <a:xfrm>
          <a:off x="278803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132</xdr:col>
      <xdr:colOff>0</xdr:colOff>
      <xdr:row>287</xdr:row>
      <xdr:rowOff>190500</xdr:rowOff>
    </xdr:from>
    <xdr:ext cx="107950" cy="273050"/>
    <xdr:sp macro="" textlink="">
      <xdr:nvSpPr>
        <xdr:cNvPr id="63" name="Text Box 1">
          <a:extLst>
            <a:ext uri="{FF2B5EF4-FFF2-40B4-BE49-F238E27FC236}">
              <a16:creationId xmlns:a16="http://schemas.microsoft.com/office/drawing/2014/main" id="{00000000-0008-0000-0100-00003F000000}"/>
            </a:ext>
          </a:extLst>
        </xdr:cNvPr>
        <xdr:cNvSpPr txBox="1">
          <a:spLocks noChangeArrowheads="1"/>
        </xdr:cNvSpPr>
      </xdr:nvSpPr>
      <xdr:spPr bwMode="auto">
        <a:xfrm>
          <a:off x="308470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124</xdr:col>
      <xdr:colOff>0</xdr:colOff>
      <xdr:row>287</xdr:row>
      <xdr:rowOff>190500</xdr:rowOff>
    </xdr:from>
    <xdr:ext cx="107950" cy="273050"/>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301053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124</xdr:col>
      <xdr:colOff>0</xdr:colOff>
      <xdr:row>287</xdr:row>
      <xdr:rowOff>190500</xdr:rowOff>
    </xdr:from>
    <xdr:ext cx="107950" cy="273050"/>
    <xdr:sp macro="" textlink="">
      <xdr:nvSpPr>
        <xdr:cNvPr id="65" name="Text Box 1">
          <a:extLst>
            <a:ext uri="{FF2B5EF4-FFF2-40B4-BE49-F238E27FC236}">
              <a16:creationId xmlns:a16="http://schemas.microsoft.com/office/drawing/2014/main" id="{00000000-0008-0000-0100-000041000000}"/>
            </a:ext>
          </a:extLst>
        </xdr:cNvPr>
        <xdr:cNvSpPr txBox="1">
          <a:spLocks noChangeArrowheads="1"/>
        </xdr:cNvSpPr>
      </xdr:nvSpPr>
      <xdr:spPr bwMode="auto">
        <a:xfrm>
          <a:off x="301053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132</xdr:col>
      <xdr:colOff>0</xdr:colOff>
      <xdr:row>287</xdr:row>
      <xdr:rowOff>190500</xdr:rowOff>
    </xdr:from>
    <xdr:ext cx="107950" cy="273050"/>
    <xdr:sp macro="" textlink="">
      <xdr:nvSpPr>
        <xdr:cNvPr id="66" name="Text Box 1">
          <a:extLst>
            <a:ext uri="{FF2B5EF4-FFF2-40B4-BE49-F238E27FC236}">
              <a16:creationId xmlns:a16="http://schemas.microsoft.com/office/drawing/2014/main" id="{00000000-0008-0000-0100-000042000000}"/>
            </a:ext>
          </a:extLst>
        </xdr:cNvPr>
        <xdr:cNvSpPr txBox="1">
          <a:spLocks noChangeArrowheads="1"/>
        </xdr:cNvSpPr>
      </xdr:nvSpPr>
      <xdr:spPr bwMode="auto">
        <a:xfrm>
          <a:off x="308470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148</xdr:col>
      <xdr:colOff>0</xdr:colOff>
      <xdr:row>287</xdr:row>
      <xdr:rowOff>190500</xdr:rowOff>
    </xdr:from>
    <xdr:ext cx="107950" cy="273050"/>
    <xdr:sp macro="" textlink="">
      <xdr:nvSpPr>
        <xdr:cNvPr id="67" name="Text Box 1">
          <a:extLst>
            <a:ext uri="{FF2B5EF4-FFF2-40B4-BE49-F238E27FC236}">
              <a16:creationId xmlns:a16="http://schemas.microsoft.com/office/drawing/2014/main" id="{00000000-0008-0000-0100-000043000000}"/>
            </a:ext>
          </a:extLst>
        </xdr:cNvPr>
        <xdr:cNvSpPr txBox="1">
          <a:spLocks noChangeArrowheads="1"/>
        </xdr:cNvSpPr>
      </xdr:nvSpPr>
      <xdr:spPr bwMode="auto">
        <a:xfrm>
          <a:off x="323303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140</xdr:col>
      <xdr:colOff>0</xdr:colOff>
      <xdr:row>287</xdr:row>
      <xdr:rowOff>190500</xdr:rowOff>
    </xdr:from>
    <xdr:ext cx="107950" cy="273050"/>
    <xdr:sp macro="" textlink="">
      <xdr:nvSpPr>
        <xdr:cNvPr id="68" name="Text Box 1">
          <a:extLst>
            <a:ext uri="{FF2B5EF4-FFF2-40B4-BE49-F238E27FC236}">
              <a16:creationId xmlns:a16="http://schemas.microsoft.com/office/drawing/2014/main" id="{00000000-0008-0000-0100-000044000000}"/>
            </a:ext>
          </a:extLst>
        </xdr:cNvPr>
        <xdr:cNvSpPr txBox="1">
          <a:spLocks noChangeArrowheads="1"/>
        </xdr:cNvSpPr>
      </xdr:nvSpPr>
      <xdr:spPr bwMode="auto">
        <a:xfrm>
          <a:off x="315887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140</xdr:col>
      <xdr:colOff>0</xdr:colOff>
      <xdr:row>287</xdr:row>
      <xdr:rowOff>190500</xdr:rowOff>
    </xdr:from>
    <xdr:ext cx="107950" cy="273050"/>
    <xdr:sp macro="" textlink="">
      <xdr:nvSpPr>
        <xdr:cNvPr id="69" name="Text Box 1">
          <a:extLst>
            <a:ext uri="{FF2B5EF4-FFF2-40B4-BE49-F238E27FC236}">
              <a16:creationId xmlns:a16="http://schemas.microsoft.com/office/drawing/2014/main" id="{00000000-0008-0000-0100-000045000000}"/>
            </a:ext>
          </a:extLst>
        </xdr:cNvPr>
        <xdr:cNvSpPr txBox="1">
          <a:spLocks noChangeArrowheads="1"/>
        </xdr:cNvSpPr>
      </xdr:nvSpPr>
      <xdr:spPr bwMode="auto">
        <a:xfrm>
          <a:off x="315887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148</xdr:col>
      <xdr:colOff>0</xdr:colOff>
      <xdr:row>287</xdr:row>
      <xdr:rowOff>190500</xdr:rowOff>
    </xdr:from>
    <xdr:ext cx="107950" cy="273050"/>
    <xdr:sp macro="" textlink="">
      <xdr:nvSpPr>
        <xdr:cNvPr id="70" name="Text Box 1">
          <a:extLst>
            <a:ext uri="{FF2B5EF4-FFF2-40B4-BE49-F238E27FC236}">
              <a16:creationId xmlns:a16="http://schemas.microsoft.com/office/drawing/2014/main" id="{00000000-0008-0000-0100-000046000000}"/>
            </a:ext>
          </a:extLst>
        </xdr:cNvPr>
        <xdr:cNvSpPr txBox="1">
          <a:spLocks noChangeArrowheads="1"/>
        </xdr:cNvSpPr>
      </xdr:nvSpPr>
      <xdr:spPr bwMode="auto">
        <a:xfrm>
          <a:off x="323303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164</xdr:col>
      <xdr:colOff>0</xdr:colOff>
      <xdr:row>287</xdr:row>
      <xdr:rowOff>190500</xdr:rowOff>
    </xdr:from>
    <xdr:ext cx="107950" cy="273050"/>
    <xdr:sp macro="" textlink="">
      <xdr:nvSpPr>
        <xdr:cNvPr id="71" name="Text Box 1">
          <a:extLst>
            <a:ext uri="{FF2B5EF4-FFF2-40B4-BE49-F238E27FC236}">
              <a16:creationId xmlns:a16="http://schemas.microsoft.com/office/drawing/2014/main" id="{00000000-0008-0000-0100-000047000000}"/>
            </a:ext>
          </a:extLst>
        </xdr:cNvPr>
        <xdr:cNvSpPr txBox="1">
          <a:spLocks noChangeArrowheads="1"/>
        </xdr:cNvSpPr>
      </xdr:nvSpPr>
      <xdr:spPr bwMode="auto">
        <a:xfrm>
          <a:off x="338137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156</xdr:col>
      <xdr:colOff>0</xdr:colOff>
      <xdr:row>287</xdr:row>
      <xdr:rowOff>190500</xdr:rowOff>
    </xdr:from>
    <xdr:ext cx="107950" cy="273050"/>
    <xdr:sp macro="" textlink="">
      <xdr:nvSpPr>
        <xdr:cNvPr id="72" name="Text Box 1">
          <a:extLst>
            <a:ext uri="{FF2B5EF4-FFF2-40B4-BE49-F238E27FC236}">
              <a16:creationId xmlns:a16="http://schemas.microsoft.com/office/drawing/2014/main" id="{00000000-0008-0000-0100-000048000000}"/>
            </a:ext>
          </a:extLst>
        </xdr:cNvPr>
        <xdr:cNvSpPr txBox="1">
          <a:spLocks noChangeArrowheads="1"/>
        </xdr:cNvSpPr>
      </xdr:nvSpPr>
      <xdr:spPr bwMode="auto">
        <a:xfrm>
          <a:off x="330720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156</xdr:col>
      <xdr:colOff>0</xdr:colOff>
      <xdr:row>287</xdr:row>
      <xdr:rowOff>190500</xdr:rowOff>
    </xdr:from>
    <xdr:ext cx="107950" cy="273050"/>
    <xdr:sp macro="" textlink="">
      <xdr:nvSpPr>
        <xdr:cNvPr id="73" name="Text Box 1">
          <a:extLst>
            <a:ext uri="{FF2B5EF4-FFF2-40B4-BE49-F238E27FC236}">
              <a16:creationId xmlns:a16="http://schemas.microsoft.com/office/drawing/2014/main" id="{00000000-0008-0000-0100-000049000000}"/>
            </a:ext>
          </a:extLst>
        </xdr:cNvPr>
        <xdr:cNvSpPr txBox="1">
          <a:spLocks noChangeArrowheads="1"/>
        </xdr:cNvSpPr>
      </xdr:nvSpPr>
      <xdr:spPr bwMode="auto">
        <a:xfrm>
          <a:off x="330720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164</xdr:col>
      <xdr:colOff>0</xdr:colOff>
      <xdr:row>287</xdr:row>
      <xdr:rowOff>190500</xdr:rowOff>
    </xdr:from>
    <xdr:ext cx="107950" cy="273050"/>
    <xdr:sp macro="" textlink="">
      <xdr:nvSpPr>
        <xdr:cNvPr id="74" name="Text Box 1">
          <a:extLst>
            <a:ext uri="{FF2B5EF4-FFF2-40B4-BE49-F238E27FC236}">
              <a16:creationId xmlns:a16="http://schemas.microsoft.com/office/drawing/2014/main" id="{00000000-0008-0000-0100-00004A000000}"/>
            </a:ext>
          </a:extLst>
        </xdr:cNvPr>
        <xdr:cNvSpPr txBox="1">
          <a:spLocks noChangeArrowheads="1"/>
        </xdr:cNvSpPr>
      </xdr:nvSpPr>
      <xdr:spPr bwMode="auto">
        <a:xfrm>
          <a:off x="338137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180</xdr:col>
      <xdr:colOff>0</xdr:colOff>
      <xdr:row>287</xdr:row>
      <xdr:rowOff>190500</xdr:rowOff>
    </xdr:from>
    <xdr:ext cx="107950" cy="273050"/>
    <xdr:sp macro="" textlink="">
      <xdr:nvSpPr>
        <xdr:cNvPr id="75" name="Text Box 1">
          <a:extLst>
            <a:ext uri="{FF2B5EF4-FFF2-40B4-BE49-F238E27FC236}">
              <a16:creationId xmlns:a16="http://schemas.microsoft.com/office/drawing/2014/main" id="{00000000-0008-0000-0100-00004B000000}"/>
            </a:ext>
          </a:extLst>
        </xdr:cNvPr>
        <xdr:cNvSpPr txBox="1">
          <a:spLocks noChangeArrowheads="1"/>
        </xdr:cNvSpPr>
      </xdr:nvSpPr>
      <xdr:spPr bwMode="auto">
        <a:xfrm>
          <a:off x="352971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172</xdr:col>
      <xdr:colOff>0</xdr:colOff>
      <xdr:row>287</xdr:row>
      <xdr:rowOff>190500</xdr:rowOff>
    </xdr:from>
    <xdr:ext cx="107950" cy="273050"/>
    <xdr:sp macro="" textlink="">
      <xdr:nvSpPr>
        <xdr:cNvPr id="76" name="Text Box 1">
          <a:extLst>
            <a:ext uri="{FF2B5EF4-FFF2-40B4-BE49-F238E27FC236}">
              <a16:creationId xmlns:a16="http://schemas.microsoft.com/office/drawing/2014/main" id="{00000000-0008-0000-0100-00004C000000}"/>
            </a:ext>
          </a:extLst>
        </xdr:cNvPr>
        <xdr:cNvSpPr txBox="1">
          <a:spLocks noChangeArrowheads="1"/>
        </xdr:cNvSpPr>
      </xdr:nvSpPr>
      <xdr:spPr bwMode="auto">
        <a:xfrm>
          <a:off x="345554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172</xdr:col>
      <xdr:colOff>0</xdr:colOff>
      <xdr:row>287</xdr:row>
      <xdr:rowOff>190500</xdr:rowOff>
    </xdr:from>
    <xdr:ext cx="107950" cy="273050"/>
    <xdr:sp macro="" textlink="">
      <xdr:nvSpPr>
        <xdr:cNvPr id="77" name="Text Box 1">
          <a:extLst>
            <a:ext uri="{FF2B5EF4-FFF2-40B4-BE49-F238E27FC236}">
              <a16:creationId xmlns:a16="http://schemas.microsoft.com/office/drawing/2014/main" id="{00000000-0008-0000-0100-00004D000000}"/>
            </a:ext>
          </a:extLst>
        </xdr:cNvPr>
        <xdr:cNvSpPr txBox="1">
          <a:spLocks noChangeArrowheads="1"/>
        </xdr:cNvSpPr>
      </xdr:nvSpPr>
      <xdr:spPr bwMode="auto">
        <a:xfrm>
          <a:off x="345554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180</xdr:col>
      <xdr:colOff>0</xdr:colOff>
      <xdr:row>287</xdr:row>
      <xdr:rowOff>190500</xdr:rowOff>
    </xdr:from>
    <xdr:ext cx="107950" cy="273050"/>
    <xdr:sp macro="" textlink="">
      <xdr:nvSpPr>
        <xdr:cNvPr id="78" name="Text Box 1">
          <a:extLst>
            <a:ext uri="{FF2B5EF4-FFF2-40B4-BE49-F238E27FC236}">
              <a16:creationId xmlns:a16="http://schemas.microsoft.com/office/drawing/2014/main" id="{00000000-0008-0000-0100-00004E000000}"/>
            </a:ext>
          </a:extLst>
        </xdr:cNvPr>
        <xdr:cNvSpPr txBox="1">
          <a:spLocks noChangeArrowheads="1"/>
        </xdr:cNvSpPr>
      </xdr:nvSpPr>
      <xdr:spPr bwMode="auto">
        <a:xfrm>
          <a:off x="352971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196</xdr:col>
      <xdr:colOff>0</xdr:colOff>
      <xdr:row>287</xdr:row>
      <xdr:rowOff>190500</xdr:rowOff>
    </xdr:from>
    <xdr:ext cx="107950" cy="273050"/>
    <xdr:sp macro="" textlink="">
      <xdr:nvSpPr>
        <xdr:cNvPr id="79" name="Text Box 1">
          <a:extLst>
            <a:ext uri="{FF2B5EF4-FFF2-40B4-BE49-F238E27FC236}">
              <a16:creationId xmlns:a16="http://schemas.microsoft.com/office/drawing/2014/main" id="{00000000-0008-0000-0100-00004F000000}"/>
            </a:ext>
          </a:extLst>
        </xdr:cNvPr>
        <xdr:cNvSpPr txBox="1">
          <a:spLocks noChangeArrowheads="1"/>
        </xdr:cNvSpPr>
      </xdr:nvSpPr>
      <xdr:spPr bwMode="auto">
        <a:xfrm>
          <a:off x="367804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188</xdr:col>
      <xdr:colOff>0</xdr:colOff>
      <xdr:row>287</xdr:row>
      <xdr:rowOff>190500</xdr:rowOff>
    </xdr:from>
    <xdr:ext cx="107950" cy="273050"/>
    <xdr:sp macro="" textlink="">
      <xdr:nvSpPr>
        <xdr:cNvPr id="80" name="Text Box 1">
          <a:extLst>
            <a:ext uri="{FF2B5EF4-FFF2-40B4-BE49-F238E27FC236}">
              <a16:creationId xmlns:a16="http://schemas.microsoft.com/office/drawing/2014/main" id="{00000000-0008-0000-0100-000050000000}"/>
            </a:ext>
          </a:extLst>
        </xdr:cNvPr>
        <xdr:cNvSpPr txBox="1">
          <a:spLocks noChangeArrowheads="1"/>
        </xdr:cNvSpPr>
      </xdr:nvSpPr>
      <xdr:spPr bwMode="auto">
        <a:xfrm>
          <a:off x="360387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188</xdr:col>
      <xdr:colOff>0</xdr:colOff>
      <xdr:row>287</xdr:row>
      <xdr:rowOff>190500</xdr:rowOff>
    </xdr:from>
    <xdr:ext cx="107950" cy="273050"/>
    <xdr:sp macro="" textlink="">
      <xdr:nvSpPr>
        <xdr:cNvPr id="81" name="Text Box 1">
          <a:extLst>
            <a:ext uri="{FF2B5EF4-FFF2-40B4-BE49-F238E27FC236}">
              <a16:creationId xmlns:a16="http://schemas.microsoft.com/office/drawing/2014/main" id="{00000000-0008-0000-0100-000051000000}"/>
            </a:ext>
          </a:extLst>
        </xdr:cNvPr>
        <xdr:cNvSpPr txBox="1">
          <a:spLocks noChangeArrowheads="1"/>
        </xdr:cNvSpPr>
      </xdr:nvSpPr>
      <xdr:spPr bwMode="auto">
        <a:xfrm>
          <a:off x="360387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196</xdr:col>
      <xdr:colOff>0</xdr:colOff>
      <xdr:row>287</xdr:row>
      <xdr:rowOff>190500</xdr:rowOff>
    </xdr:from>
    <xdr:ext cx="107950" cy="273050"/>
    <xdr:sp macro="" textlink="">
      <xdr:nvSpPr>
        <xdr:cNvPr id="82" name="Text Box 1">
          <a:extLst>
            <a:ext uri="{FF2B5EF4-FFF2-40B4-BE49-F238E27FC236}">
              <a16:creationId xmlns:a16="http://schemas.microsoft.com/office/drawing/2014/main" id="{00000000-0008-0000-0100-000052000000}"/>
            </a:ext>
          </a:extLst>
        </xdr:cNvPr>
        <xdr:cNvSpPr txBox="1">
          <a:spLocks noChangeArrowheads="1"/>
        </xdr:cNvSpPr>
      </xdr:nvSpPr>
      <xdr:spPr bwMode="auto">
        <a:xfrm>
          <a:off x="367804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212</xdr:col>
      <xdr:colOff>0</xdr:colOff>
      <xdr:row>287</xdr:row>
      <xdr:rowOff>190500</xdr:rowOff>
    </xdr:from>
    <xdr:ext cx="107950" cy="273050"/>
    <xdr:sp macro="" textlink="">
      <xdr:nvSpPr>
        <xdr:cNvPr id="83" name="Text Box 1">
          <a:extLst>
            <a:ext uri="{FF2B5EF4-FFF2-40B4-BE49-F238E27FC236}">
              <a16:creationId xmlns:a16="http://schemas.microsoft.com/office/drawing/2014/main" id="{00000000-0008-0000-0100-000053000000}"/>
            </a:ext>
          </a:extLst>
        </xdr:cNvPr>
        <xdr:cNvSpPr txBox="1">
          <a:spLocks noChangeArrowheads="1"/>
        </xdr:cNvSpPr>
      </xdr:nvSpPr>
      <xdr:spPr bwMode="auto">
        <a:xfrm>
          <a:off x="382638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204</xdr:col>
      <xdr:colOff>0</xdr:colOff>
      <xdr:row>287</xdr:row>
      <xdr:rowOff>190500</xdr:rowOff>
    </xdr:from>
    <xdr:ext cx="107950" cy="273050"/>
    <xdr:sp macro="" textlink="">
      <xdr:nvSpPr>
        <xdr:cNvPr id="84" name="Text Box 1">
          <a:extLst>
            <a:ext uri="{FF2B5EF4-FFF2-40B4-BE49-F238E27FC236}">
              <a16:creationId xmlns:a16="http://schemas.microsoft.com/office/drawing/2014/main" id="{00000000-0008-0000-0100-000054000000}"/>
            </a:ext>
          </a:extLst>
        </xdr:cNvPr>
        <xdr:cNvSpPr txBox="1">
          <a:spLocks noChangeArrowheads="1"/>
        </xdr:cNvSpPr>
      </xdr:nvSpPr>
      <xdr:spPr bwMode="auto">
        <a:xfrm>
          <a:off x="375221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204</xdr:col>
      <xdr:colOff>0</xdr:colOff>
      <xdr:row>287</xdr:row>
      <xdr:rowOff>190500</xdr:rowOff>
    </xdr:from>
    <xdr:ext cx="107950" cy="273050"/>
    <xdr:sp macro="" textlink="">
      <xdr:nvSpPr>
        <xdr:cNvPr id="85" name="Text Box 1">
          <a:extLst>
            <a:ext uri="{FF2B5EF4-FFF2-40B4-BE49-F238E27FC236}">
              <a16:creationId xmlns:a16="http://schemas.microsoft.com/office/drawing/2014/main" id="{00000000-0008-0000-0100-000055000000}"/>
            </a:ext>
          </a:extLst>
        </xdr:cNvPr>
        <xdr:cNvSpPr txBox="1">
          <a:spLocks noChangeArrowheads="1"/>
        </xdr:cNvSpPr>
      </xdr:nvSpPr>
      <xdr:spPr bwMode="auto">
        <a:xfrm>
          <a:off x="375221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212</xdr:col>
      <xdr:colOff>0</xdr:colOff>
      <xdr:row>287</xdr:row>
      <xdr:rowOff>190500</xdr:rowOff>
    </xdr:from>
    <xdr:ext cx="107950" cy="273050"/>
    <xdr:sp macro="" textlink="">
      <xdr:nvSpPr>
        <xdr:cNvPr id="86" name="Text Box 1">
          <a:extLst>
            <a:ext uri="{FF2B5EF4-FFF2-40B4-BE49-F238E27FC236}">
              <a16:creationId xmlns:a16="http://schemas.microsoft.com/office/drawing/2014/main" id="{00000000-0008-0000-0100-000056000000}"/>
            </a:ext>
          </a:extLst>
        </xdr:cNvPr>
        <xdr:cNvSpPr txBox="1">
          <a:spLocks noChangeArrowheads="1"/>
        </xdr:cNvSpPr>
      </xdr:nvSpPr>
      <xdr:spPr bwMode="auto">
        <a:xfrm>
          <a:off x="382638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228</xdr:col>
      <xdr:colOff>0</xdr:colOff>
      <xdr:row>287</xdr:row>
      <xdr:rowOff>190500</xdr:rowOff>
    </xdr:from>
    <xdr:ext cx="107950" cy="273050"/>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397471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220</xdr:col>
      <xdr:colOff>0</xdr:colOff>
      <xdr:row>287</xdr:row>
      <xdr:rowOff>190500</xdr:rowOff>
    </xdr:from>
    <xdr:ext cx="107950" cy="273050"/>
    <xdr:sp macro="" textlink="">
      <xdr:nvSpPr>
        <xdr:cNvPr id="88" name="Text Box 1">
          <a:extLst>
            <a:ext uri="{FF2B5EF4-FFF2-40B4-BE49-F238E27FC236}">
              <a16:creationId xmlns:a16="http://schemas.microsoft.com/office/drawing/2014/main" id="{00000000-0008-0000-0100-000058000000}"/>
            </a:ext>
          </a:extLst>
        </xdr:cNvPr>
        <xdr:cNvSpPr txBox="1">
          <a:spLocks noChangeArrowheads="1"/>
        </xdr:cNvSpPr>
      </xdr:nvSpPr>
      <xdr:spPr bwMode="auto">
        <a:xfrm>
          <a:off x="390055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220</xdr:col>
      <xdr:colOff>0</xdr:colOff>
      <xdr:row>287</xdr:row>
      <xdr:rowOff>190500</xdr:rowOff>
    </xdr:from>
    <xdr:ext cx="107950" cy="273050"/>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390055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228</xdr:col>
      <xdr:colOff>0</xdr:colOff>
      <xdr:row>287</xdr:row>
      <xdr:rowOff>190500</xdr:rowOff>
    </xdr:from>
    <xdr:ext cx="107950" cy="273050"/>
    <xdr:sp macro="" textlink="">
      <xdr:nvSpPr>
        <xdr:cNvPr id="90" name="Text Box 1">
          <a:extLst>
            <a:ext uri="{FF2B5EF4-FFF2-40B4-BE49-F238E27FC236}">
              <a16:creationId xmlns:a16="http://schemas.microsoft.com/office/drawing/2014/main" id="{00000000-0008-0000-0100-00005A000000}"/>
            </a:ext>
          </a:extLst>
        </xdr:cNvPr>
        <xdr:cNvSpPr txBox="1">
          <a:spLocks noChangeArrowheads="1"/>
        </xdr:cNvSpPr>
      </xdr:nvSpPr>
      <xdr:spPr bwMode="auto">
        <a:xfrm>
          <a:off x="397471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244</xdr:col>
      <xdr:colOff>0</xdr:colOff>
      <xdr:row>287</xdr:row>
      <xdr:rowOff>190500</xdr:rowOff>
    </xdr:from>
    <xdr:ext cx="107950" cy="273050"/>
    <xdr:sp macro="" textlink="">
      <xdr:nvSpPr>
        <xdr:cNvPr id="91" name="Text Box 1">
          <a:extLst>
            <a:ext uri="{FF2B5EF4-FFF2-40B4-BE49-F238E27FC236}">
              <a16:creationId xmlns:a16="http://schemas.microsoft.com/office/drawing/2014/main" id="{00000000-0008-0000-0100-00005B000000}"/>
            </a:ext>
          </a:extLst>
        </xdr:cNvPr>
        <xdr:cNvSpPr txBox="1">
          <a:spLocks noChangeArrowheads="1"/>
        </xdr:cNvSpPr>
      </xdr:nvSpPr>
      <xdr:spPr bwMode="auto">
        <a:xfrm>
          <a:off x="412305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236</xdr:col>
      <xdr:colOff>0</xdr:colOff>
      <xdr:row>287</xdr:row>
      <xdr:rowOff>190500</xdr:rowOff>
    </xdr:from>
    <xdr:ext cx="107950" cy="273050"/>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404888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236</xdr:col>
      <xdr:colOff>0</xdr:colOff>
      <xdr:row>287</xdr:row>
      <xdr:rowOff>190500</xdr:rowOff>
    </xdr:from>
    <xdr:ext cx="107950" cy="273050"/>
    <xdr:sp macro="" textlink="">
      <xdr:nvSpPr>
        <xdr:cNvPr id="93" name="Text Box 1">
          <a:extLst>
            <a:ext uri="{FF2B5EF4-FFF2-40B4-BE49-F238E27FC236}">
              <a16:creationId xmlns:a16="http://schemas.microsoft.com/office/drawing/2014/main" id="{00000000-0008-0000-0100-00005D000000}"/>
            </a:ext>
          </a:extLst>
        </xdr:cNvPr>
        <xdr:cNvSpPr txBox="1">
          <a:spLocks noChangeArrowheads="1"/>
        </xdr:cNvSpPr>
      </xdr:nvSpPr>
      <xdr:spPr bwMode="auto">
        <a:xfrm>
          <a:off x="404888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244</xdr:col>
      <xdr:colOff>0</xdr:colOff>
      <xdr:row>287</xdr:row>
      <xdr:rowOff>190500</xdr:rowOff>
    </xdr:from>
    <xdr:ext cx="107950" cy="273050"/>
    <xdr:sp macro="" textlink="">
      <xdr:nvSpPr>
        <xdr:cNvPr id="94" name="Text Box 1">
          <a:extLst>
            <a:ext uri="{FF2B5EF4-FFF2-40B4-BE49-F238E27FC236}">
              <a16:creationId xmlns:a16="http://schemas.microsoft.com/office/drawing/2014/main" id="{00000000-0008-0000-0100-00005E000000}"/>
            </a:ext>
          </a:extLst>
        </xdr:cNvPr>
        <xdr:cNvSpPr txBox="1">
          <a:spLocks noChangeArrowheads="1"/>
        </xdr:cNvSpPr>
      </xdr:nvSpPr>
      <xdr:spPr bwMode="auto">
        <a:xfrm>
          <a:off x="412305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260</xdr:col>
      <xdr:colOff>0</xdr:colOff>
      <xdr:row>287</xdr:row>
      <xdr:rowOff>190500</xdr:rowOff>
    </xdr:from>
    <xdr:ext cx="107950" cy="273050"/>
    <xdr:sp macro="" textlink="">
      <xdr:nvSpPr>
        <xdr:cNvPr id="95" name="Text Box 1">
          <a:extLst>
            <a:ext uri="{FF2B5EF4-FFF2-40B4-BE49-F238E27FC236}">
              <a16:creationId xmlns:a16="http://schemas.microsoft.com/office/drawing/2014/main" id="{00000000-0008-0000-0100-00005F000000}"/>
            </a:ext>
          </a:extLst>
        </xdr:cNvPr>
        <xdr:cNvSpPr txBox="1">
          <a:spLocks noChangeArrowheads="1"/>
        </xdr:cNvSpPr>
      </xdr:nvSpPr>
      <xdr:spPr bwMode="auto">
        <a:xfrm>
          <a:off x="427139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252</xdr:col>
      <xdr:colOff>0</xdr:colOff>
      <xdr:row>287</xdr:row>
      <xdr:rowOff>190500</xdr:rowOff>
    </xdr:from>
    <xdr:ext cx="107950" cy="273050"/>
    <xdr:sp macro="" textlink="">
      <xdr:nvSpPr>
        <xdr:cNvPr id="96" name="Text Box 1">
          <a:extLst>
            <a:ext uri="{FF2B5EF4-FFF2-40B4-BE49-F238E27FC236}">
              <a16:creationId xmlns:a16="http://schemas.microsoft.com/office/drawing/2014/main" id="{00000000-0008-0000-0100-000060000000}"/>
            </a:ext>
          </a:extLst>
        </xdr:cNvPr>
        <xdr:cNvSpPr txBox="1">
          <a:spLocks noChangeArrowheads="1"/>
        </xdr:cNvSpPr>
      </xdr:nvSpPr>
      <xdr:spPr bwMode="auto">
        <a:xfrm>
          <a:off x="419722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252</xdr:col>
      <xdr:colOff>0</xdr:colOff>
      <xdr:row>287</xdr:row>
      <xdr:rowOff>190500</xdr:rowOff>
    </xdr:from>
    <xdr:ext cx="107950" cy="273050"/>
    <xdr:sp macro="" textlink="">
      <xdr:nvSpPr>
        <xdr:cNvPr id="97" name="Text Box 1">
          <a:extLst>
            <a:ext uri="{FF2B5EF4-FFF2-40B4-BE49-F238E27FC236}">
              <a16:creationId xmlns:a16="http://schemas.microsoft.com/office/drawing/2014/main" id="{00000000-0008-0000-0100-000061000000}"/>
            </a:ext>
          </a:extLst>
        </xdr:cNvPr>
        <xdr:cNvSpPr txBox="1">
          <a:spLocks noChangeArrowheads="1"/>
        </xdr:cNvSpPr>
      </xdr:nvSpPr>
      <xdr:spPr bwMode="auto">
        <a:xfrm>
          <a:off x="419722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260</xdr:col>
      <xdr:colOff>0</xdr:colOff>
      <xdr:row>287</xdr:row>
      <xdr:rowOff>190500</xdr:rowOff>
    </xdr:from>
    <xdr:ext cx="107950" cy="273050"/>
    <xdr:sp macro="" textlink="">
      <xdr:nvSpPr>
        <xdr:cNvPr id="98" name="Text Box 1">
          <a:extLst>
            <a:ext uri="{FF2B5EF4-FFF2-40B4-BE49-F238E27FC236}">
              <a16:creationId xmlns:a16="http://schemas.microsoft.com/office/drawing/2014/main" id="{00000000-0008-0000-0100-000062000000}"/>
            </a:ext>
          </a:extLst>
        </xdr:cNvPr>
        <xdr:cNvSpPr txBox="1">
          <a:spLocks noChangeArrowheads="1"/>
        </xdr:cNvSpPr>
      </xdr:nvSpPr>
      <xdr:spPr bwMode="auto">
        <a:xfrm>
          <a:off x="427139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276</xdr:col>
      <xdr:colOff>0</xdr:colOff>
      <xdr:row>287</xdr:row>
      <xdr:rowOff>190500</xdr:rowOff>
    </xdr:from>
    <xdr:ext cx="107950" cy="273050"/>
    <xdr:sp macro="" textlink="">
      <xdr:nvSpPr>
        <xdr:cNvPr id="99" name="Text Box 1">
          <a:extLst>
            <a:ext uri="{FF2B5EF4-FFF2-40B4-BE49-F238E27FC236}">
              <a16:creationId xmlns:a16="http://schemas.microsoft.com/office/drawing/2014/main" id="{00000000-0008-0000-0100-000063000000}"/>
            </a:ext>
          </a:extLst>
        </xdr:cNvPr>
        <xdr:cNvSpPr txBox="1">
          <a:spLocks noChangeArrowheads="1"/>
        </xdr:cNvSpPr>
      </xdr:nvSpPr>
      <xdr:spPr bwMode="auto">
        <a:xfrm>
          <a:off x="441972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268</xdr:col>
      <xdr:colOff>0</xdr:colOff>
      <xdr:row>287</xdr:row>
      <xdr:rowOff>190500</xdr:rowOff>
    </xdr:from>
    <xdr:ext cx="107950" cy="273050"/>
    <xdr:sp macro="" textlink="">
      <xdr:nvSpPr>
        <xdr:cNvPr id="100" name="Text Box 1">
          <a:extLst>
            <a:ext uri="{FF2B5EF4-FFF2-40B4-BE49-F238E27FC236}">
              <a16:creationId xmlns:a16="http://schemas.microsoft.com/office/drawing/2014/main" id="{00000000-0008-0000-0100-000064000000}"/>
            </a:ext>
          </a:extLst>
        </xdr:cNvPr>
        <xdr:cNvSpPr txBox="1">
          <a:spLocks noChangeArrowheads="1"/>
        </xdr:cNvSpPr>
      </xdr:nvSpPr>
      <xdr:spPr bwMode="auto">
        <a:xfrm>
          <a:off x="434555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268</xdr:col>
      <xdr:colOff>0</xdr:colOff>
      <xdr:row>287</xdr:row>
      <xdr:rowOff>190500</xdr:rowOff>
    </xdr:from>
    <xdr:ext cx="107950" cy="273050"/>
    <xdr:sp macro="" textlink="">
      <xdr:nvSpPr>
        <xdr:cNvPr id="101" name="Text Box 1">
          <a:extLst>
            <a:ext uri="{FF2B5EF4-FFF2-40B4-BE49-F238E27FC236}">
              <a16:creationId xmlns:a16="http://schemas.microsoft.com/office/drawing/2014/main" id="{00000000-0008-0000-0100-000065000000}"/>
            </a:ext>
          </a:extLst>
        </xdr:cNvPr>
        <xdr:cNvSpPr txBox="1">
          <a:spLocks noChangeArrowheads="1"/>
        </xdr:cNvSpPr>
      </xdr:nvSpPr>
      <xdr:spPr bwMode="auto">
        <a:xfrm>
          <a:off x="434555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276</xdr:col>
      <xdr:colOff>0</xdr:colOff>
      <xdr:row>287</xdr:row>
      <xdr:rowOff>190500</xdr:rowOff>
    </xdr:from>
    <xdr:ext cx="107950" cy="273050"/>
    <xdr:sp macro="" textlink="">
      <xdr:nvSpPr>
        <xdr:cNvPr id="102" name="Text Box 1">
          <a:extLst>
            <a:ext uri="{FF2B5EF4-FFF2-40B4-BE49-F238E27FC236}">
              <a16:creationId xmlns:a16="http://schemas.microsoft.com/office/drawing/2014/main" id="{00000000-0008-0000-0100-000066000000}"/>
            </a:ext>
          </a:extLst>
        </xdr:cNvPr>
        <xdr:cNvSpPr txBox="1">
          <a:spLocks noChangeArrowheads="1"/>
        </xdr:cNvSpPr>
      </xdr:nvSpPr>
      <xdr:spPr bwMode="auto">
        <a:xfrm>
          <a:off x="441972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292</xdr:col>
      <xdr:colOff>0</xdr:colOff>
      <xdr:row>287</xdr:row>
      <xdr:rowOff>190500</xdr:rowOff>
    </xdr:from>
    <xdr:ext cx="107950" cy="273050"/>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456806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284</xdr:col>
      <xdr:colOff>0</xdr:colOff>
      <xdr:row>287</xdr:row>
      <xdr:rowOff>190500</xdr:rowOff>
    </xdr:from>
    <xdr:ext cx="107950" cy="273050"/>
    <xdr:sp macro="" textlink="">
      <xdr:nvSpPr>
        <xdr:cNvPr id="104" name="Text Box 1">
          <a:extLst>
            <a:ext uri="{FF2B5EF4-FFF2-40B4-BE49-F238E27FC236}">
              <a16:creationId xmlns:a16="http://schemas.microsoft.com/office/drawing/2014/main" id="{00000000-0008-0000-0100-000068000000}"/>
            </a:ext>
          </a:extLst>
        </xdr:cNvPr>
        <xdr:cNvSpPr txBox="1">
          <a:spLocks noChangeArrowheads="1"/>
        </xdr:cNvSpPr>
      </xdr:nvSpPr>
      <xdr:spPr bwMode="auto">
        <a:xfrm>
          <a:off x="449389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284</xdr:col>
      <xdr:colOff>0</xdr:colOff>
      <xdr:row>287</xdr:row>
      <xdr:rowOff>190500</xdr:rowOff>
    </xdr:from>
    <xdr:ext cx="107950" cy="273050"/>
    <xdr:sp macro="" textlink="">
      <xdr:nvSpPr>
        <xdr:cNvPr id="105" name="Text Box 1">
          <a:extLst>
            <a:ext uri="{FF2B5EF4-FFF2-40B4-BE49-F238E27FC236}">
              <a16:creationId xmlns:a16="http://schemas.microsoft.com/office/drawing/2014/main" id="{00000000-0008-0000-0100-000069000000}"/>
            </a:ext>
          </a:extLst>
        </xdr:cNvPr>
        <xdr:cNvSpPr txBox="1">
          <a:spLocks noChangeArrowheads="1"/>
        </xdr:cNvSpPr>
      </xdr:nvSpPr>
      <xdr:spPr bwMode="auto">
        <a:xfrm>
          <a:off x="449389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292</xdr:col>
      <xdr:colOff>0</xdr:colOff>
      <xdr:row>287</xdr:row>
      <xdr:rowOff>190500</xdr:rowOff>
    </xdr:from>
    <xdr:ext cx="107950" cy="273050"/>
    <xdr:sp macro="" textlink="">
      <xdr:nvSpPr>
        <xdr:cNvPr id="106" name="Text Box 1">
          <a:extLst>
            <a:ext uri="{FF2B5EF4-FFF2-40B4-BE49-F238E27FC236}">
              <a16:creationId xmlns:a16="http://schemas.microsoft.com/office/drawing/2014/main" id="{00000000-0008-0000-0100-00006A000000}"/>
            </a:ext>
          </a:extLst>
        </xdr:cNvPr>
        <xdr:cNvSpPr txBox="1">
          <a:spLocks noChangeArrowheads="1"/>
        </xdr:cNvSpPr>
      </xdr:nvSpPr>
      <xdr:spPr bwMode="auto">
        <a:xfrm>
          <a:off x="456806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308</xdr:col>
      <xdr:colOff>0</xdr:colOff>
      <xdr:row>287</xdr:row>
      <xdr:rowOff>190500</xdr:rowOff>
    </xdr:from>
    <xdr:ext cx="107950" cy="273050"/>
    <xdr:sp macro="" textlink="">
      <xdr:nvSpPr>
        <xdr:cNvPr id="107" name="Text Box 1">
          <a:extLst>
            <a:ext uri="{FF2B5EF4-FFF2-40B4-BE49-F238E27FC236}">
              <a16:creationId xmlns:a16="http://schemas.microsoft.com/office/drawing/2014/main" id="{00000000-0008-0000-0100-00006B000000}"/>
            </a:ext>
          </a:extLst>
        </xdr:cNvPr>
        <xdr:cNvSpPr txBox="1">
          <a:spLocks noChangeArrowheads="1"/>
        </xdr:cNvSpPr>
      </xdr:nvSpPr>
      <xdr:spPr bwMode="auto">
        <a:xfrm>
          <a:off x="456806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300</xdr:col>
      <xdr:colOff>0</xdr:colOff>
      <xdr:row>287</xdr:row>
      <xdr:rowOff>190500</xdr:rowOff>
    </xdr:from>
    <xdr:ext cx="107950" cy="273050"/>
    <xdr:sp macro="" textlink="">
      <xdr:nvSpPr>
        <xdr:cNvPr id="108" name="Text Box 1">
          <a:extLst>
            <a:ext uri="{FF2B5EF4-FFF2-40B4-BE49-F238E27FC236}">
              <a16:creationId xmlns:a16="http://schemas.microsoft.com/office/drawing/2014/main" id="{00000000-0008-0000-0100-00006C000000}"/>
            </a:ext>
          </a:extLst>
        </xdr:cNvPr>
        <xdr:cNvSpPr txBox="1">
          <a:spLocks noChangeArrowheads="1"/>
        </xdr:cNvSpPr>
      </xdr:nvSpPr>
      <xdr:spPr bwMode="auto">
        <a:xfrm>
          <a:off x="449389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300</xdr:col>
      <xdr:colOff>0</xdr:colOff>
      <xdr:row>287</xdr:row>
      <xdr:rowOff>190500</xdr:rowOff>
    </xdr:from>
    <xdr:ext cx="107950" cy="273050"/>
    <xdr:sp macro="" textlink="">
      <xdr:nvSpPr>
        <xdr:cNvPr id="109" name="Text Box 1">
          <a:extLst>
            <a:ext uri="{FF2B5EF4-FFF2-40B4-BE49-F238E27FC236}">
              <a16:creationId xmlns:a16="http://schemas.microsoft.com/office/drawing/2014/main" id="{00000000-0008-0000-0100-00006D000000}"/>
            </a:ext>
          </a:extLst>
        </xdr:cNvPr>
        <xdr:cNvSpPr txBox="1">
          <a:spLocks noChangeArrowheads="1"/>
        </xdr:cNvSpPr>
      </xdr:nvSpPr>
      <xdr:spPr bwMode="auto">
        <a:xfrm>
          <a:off x="449389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308</xdr:col>
      <xdr:colOff>0</xdr:colOff>
      <xdr:row>287</xdr:row>
      <xdr:rowOff>190500</xdr:rowOff>
    </xdr:from>
    <xdr:ext cx="107950" cy="273050"/>
    <xdr:sp macro="" textlink="">
      <xdr:nvSpPr>
        <xdr:cNvPr id="110" name="Text Box 1">
          <a:extLst>
            <a:ext uri="{FF2B5EF4-FFF2-40B4-BE49-F238E27FC236}">
              <a16:creationId xmlns:a16="http://schemas.microsoft.com/office/drawing/2014/main" id="{00000000-0008-0000-0100-00006E000000}"/>
            </a:ext>
          </a:extLst>
        </xdr:cNvPr>
        <xdr:cNvSpPr txBox="1">
          <a:spLocks noChangeArrowheads="1"/>
        </xdr:cNvSpPr>
      </xdr:nvSpPr>
      <xdr:spPr bwMode="auto">
        <a:xfrm>
          <a:off x="456806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324</xdr:col>
      <xdr:colOff>0</xdr:colOff>
      <xdr:row>287</xdr:row>
      <xdr:rowOff>190500</xdr:rowOff>
    </xdr:from>
    <xdr:ext cx="107950" cy="273050"/>
    <xdr:sp macro="" textlink="">
      <xdr:nvSpPr>
        <xdr:cNvPr id="111" name="Text Box 1">
          <a:extLst>
            <a:ext uri="{FF2B5EF4-FFF2-40B4-BE49-F238E27FC236}">
              <a16:creationId xmlns:a16="http://schemas.microsoft.com/office/drawing/2014/main" id="{00000000-0008-0000-0100-00006F000000}"/>
            </a:ext>
          </a:extLst>
        </xdr:cNvPr>
        <xdr:cNvSpPr txBox="1">
          <a:spLocks noChangeArrowheads="1"/>
        </xdr:cNvSpPr>
      </xdr:nvSpPr>
      <xdr:spPr bwMode="auto">
        <a:xfrm>
          <a:off x="486473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316</xdr:col>
      <xdr:colOff>0</xdr:colOff>
      <xdr:row>287</xdr:row>
      <xdr:rowOff>190500</xdr:rowOff>
    </xdr:from>
    <xdr:ext cx="107950" cy="273050"/>
    <xdr:sp macro="" textlink="">
      <xdr:nvSpPr>
        <xdr:cNvPr id="112" name="Text Box 1">
          <a:extLst>
            <a:ext uri="{FF2B5EF4-FFF2-40B4-BE49-F238E27FC236}">
              <a16:creationId xmlns:a16="http://schemas.microsoft.com/office/drawing/2014/main" id="{00000000-0008-0000-0100-000070000000}"/>
            </a:ext>
          </a:extLst>
        </xdr:cNvPr>
        <xdr:cNvSpPr txBox="1">
          <a:spLocks noChangeArrowheads="1"/>
        </xdr:cNvSpPr>
      </xdr:nvSpPr>
      <xdr:spPr bwMode="auto">
        <a:xfrm>
          <a:off x="479056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316</xdr:col>
      <xdr:colOff>0</xdr:colOff>
      <xdr:row>287</xdr:row>
      <xdr:rowOff>190500</xdr:rowOff>
    </xdr:from>
    <xdr:ext cx="107950" cy="273050"/>
    <xdr:sp macro="" textlink="">
      <xdr:nvSpPr>
        <xdr:cNvPr id="113" name="Text Box 1">
          <a:extLst>
            <a:ext uri="{FF2B5EF4-FFF2-40B4-BE49-F238E27FC236}">
              <a16:creationId xmlns:a16="http://schemas.microsoft.com/office/drawing/2014/main" id="{00000000-0008-0000-0100-000071000000}"/>
            </a:ext>
          </a:extLst>
        </xdr:cNvPr>
        <xdr:cNvSpPr txBox="1">
          <a:spLocks noChangeArrowheads="1"/>
        </xdr:cNvSpPr>
      </xdr:nvSpPr>
      <xdr:spPr bwMode="auto">
        <a:xfrm>
          <a:off x="479056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324</xdr:col>
      <xdr:colOff>0</xdr:colOff>
      <xdr:row>287</xdr:row>
      <xdr:rowOff>190500</xdr:rowOff>
    </xdr:from>
    <xdr:ext cx="107950" cy="273050"/>
    <xdr:sp macro="" textlink="">
      <xdr:nvSpPr>
        <xdr:cNvPr id="114" name="Text Box 1">
          <a:extLst>
            <a:ext uri="{FF2B5EF4-FFF2-40B4-BE49-F238E27FC236}">
              <a16:creationId xmlns:a16="http://schemas.microsoft.com/office/drawing/2014/main" id="{00000000-0008-0000-0100-000072000000}"/>
            </a:ext>
          </a:extLst>
        </xdr:cNvPr>
        <xdr:cNvSpPr txBox="1">
          <a:spLocks noChangeArrowheads="1"/>
        </xdr:cNvSpPr>
      </xdr:nvSpPr>
      <xdr:spPr bwMode="auto">
        <a:xfrm>
          <a:off x="486473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340</xdr:col>
      <xdr:colOff>0</xdr:colOff>
      <xdr:row>287</xdr:row>
      <xdr:rowOff>190500</xdr:rowOff>
    </xdr:from>
    <xdr:ext cx="107950" cy="273050"/>
    <xdr:sp macro="" textlink="">
      <xdr:nvSpPr>
        <xdr:cNvPr id="115" name="Text Box 1">
          <a:extLst>
            <a:ext uri="{FF2B5EF4-FFF2-40B4-BE49-F238E27FC236}">
              <a16:creationId xmlns:a16="http://schemas.microsoft.com/office/drawing/2014/main" id="{00000000-0008-0000-0100-000073000000}"/>
            </a:ext>
          </a:extLst>
        </xdr:cNvPr>
        <xdr:cNvSpPr txBox="1">
          <a:spLocks noChangeArrowheads="1"/>
        </xdr:cNvSpPr>
      </xdr:nvSpPr>
      <xdr:spPr bwMode="auto">
        <a:xfrm>
          <a:off x="501307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332</xdr:col>
      <xdr:colOff>0</xdr:colOff>
      <xdr:row>287</xdr:row>
      <xdr:rowOff>190500</xdr:rowOff>
    </xdr:from>
    <xdr:ext cx="107950" cy="273050"/>
    <xdr:sp macro="" textlink="">
      <xdr:nvSpPr>
        <xdr:cNvPr id="116" name="Text Box 1">
          <a:extLst>
            <a:ext uri="{FF2B5EF4-FFF2-40B4-BE49-F238E27FC236}">
              <a16:creationId xmlns:a16="http://schemas.microsoft.com/office/drawing/2014/main" id="{00000000-0008-0000-0100-000074000000}"/>
            </a:ext>
          </a:extLst>
        </xdr:cNvPr>
        <xdr:cNvSpPr txBox="1">
          <a:spLocks noChangeArrowheads="1"/>
        </xdr:cNvSpPr>
      </xdr:nvSpPr>
      <xdr:spPr bwMode="auto">
        <a:xfrm>
          <a:off x="493890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332</xdr:col>
      <xdr:colOff>0</xdr:colOff>
      <xdr:row>287</xdr:row>
      <xdr:rowOff>190500</xdr:rowOff>
    </xdr:from>
    <xdr:ext cx="107950" cy="273050"/>
    <xdr:sp macro="" textlink="">
      <xdr:nvSpPr>
        <xdr:cNvPr id="117" name="Text Box 1">
          <a:extLst>
            <a:ext uri="{FF2B5EF4-FFF2-40B4-BE49-F238E27FC236}">
              <a16:creationId xmlns:a16="http://schemas.microsoft.com/office/drawing/2014/main" id="{00000000-0008-0000-0100-000075000000}"/>
            </a:ext>
          </a:extLst>
        </xdr:cNvPr>
        <xdr:cNvSpPr txBox="1">
          <a:spLocks noChangeArrowheads="1"/>
        </xdr:cNvSpPr>
      </xdr:nvSpPr>
      <xdr:spPr bwMode="auto">
        <a:xfrm>
          <a:off x="493890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340</xdr:col>
      <xdr:colOff>0</xdr:colOff>
      <xdr:row>287</xdr:row>
      <xdr:rowOff>190500</xdr:rowOff>
    </xdr:from>
    <xdr:ext cx="107950" cy="273050"/>
    <xdr:sp macro="" textlink="">
      <xdr:nvSpPr>
        <xdr:cNvPr id="118" name="Text Box 1">
          <a:extLst>
            <a:ext uri="{FF2B5EF4-FFF2-40B4-BE49-F238E27FC236}">
              <a16:creationId xmlns:a16="http://schemas.microsoft.com/office/drawing/2014/main" id="{00000000-0008-0000-0100-000076000000}"/>
            </a:ext>
          </a:extLst>
        </xdr:cNvPr>
        <xdr:cNvSpPr txBox="1">
          <a:spLocks noChangeArrowheads="1"/>
        </xdr:cNvSpPr>
      </xdr:nvSpPr>
      <xdr:spPr bwMode="auto">
        <a:xfrm>
          <a:off x="501307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356</xdr:col>
      <xdr:colOff>0</xdr:colOff>
      <xdr:row>287</xdr:row>
      <xdr:rowOff>190500</xdr:rowOff>
    </xdr:from>
    <xdr:ext cx="107950" cy="273050"/>
    <xdr:sp macro="" textlink="">
      <xdr:nvSpPr>
        <xdr:cNvPr id="119" name="Text Box 1">
          <a:extLst>
            <a:ext uri="{FF2B5EF4-FFF2-40B4-BE49-F238E27FC236}">
              <a16:creationId xmlns:a16="http://schemas.microsoft.com/office/drawing/2014/main" id="{00000000-0008-0000-0100-000077000000}"/>
            </a:ext>
          </a:extLst>
        </xdr:cNvPr>
        <xdr:cNvSpPr txBox="1">
          <a:spLocks noChangeArrowheads="1"/>
        </xdr:cNvSpPr>
      </xdr:nvSpPr>
      <xdr:spPr bwMode="auto">
        <a:xfrm>
          <a:off x="516140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348</xdr:col>
      <xdr:colOff>0</xdr:colOff>
      <xdr:row>287</xdr:row>
      <xdr:rowOff>190500</xdr:rowOff>
    </xdr:from>
    <xdr:ext cx="107950" cy="273050"/>
    <xdr:sp macro="" textlink="">
      <xdr:nvSpPr>
        <xdr:cNvPr id="120" name="Text Box 1">
          <a:extLst>
            <a:ext uri="{FF2B5EF4-FFF2-40B4-BE49-F238E27FC236}">
              <a16:creationId xmlns:a16="http://schemas.microsoft.com/office/drawing/2014/main" id="{00000000-0008-0000-0100-000078000000}"/>
            </a:ext>
          </a:extLst>
        </xdr:cNvPr>
        <xdr:cNvSpPr txBox="1">
          <a:spLocks noChangeArrowheads="1"/>
        </xdr:cNvSpPr>
      </xdr:nvSpPr>
      <xdr:spPr bwMode="auto">
        <a:xfrm>
          <a:off x="508723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348</xdr:col>
      <xdr:colOff>0</xdr:colOff>
      <xdr:row>287</xdr:row>
      <xdr:rowOff>190500</xdr:rowOff>
    </xdr:from>
    <xdr:ext cx="107950" cy="273050"/>
    <xdr:sp macro="" textlink="">
      <xdr:nvSpPr>
        <xdr:cNvPr id="121" name="Text Box 1">
          <a:extLst>
            <a:ext uri="{FF2B5EF4-FFF2-40B4-BE49-F238E27FC236}">
              <a16:creationId xmlns:a16="http://schemas.microsoft.com/office/drawing/2014/main" id="{00000000-0008-0000-0100-000079000000}"/>
            </a:ext>
          </a:extLst>
        </xdr:cNvPr>
        <xdr:cNvSpPr txBox="1">
          <a:spLocks noChangeArrowheads="1"/>
        </xdr:cNvSpPr>
      </xdr:nvSpPr>
      <xdr:spPr bwMode="auto">
        <a:xfrm>
          <a:off x="508723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356</xdr:col>
      <xdr:colOff>0</xdr:colOff>
      <xdr:row>287</xdr:row>
      <xdr:rowOff>190500</xdr:rowOff>
    </xdr:from>
    <xdr:ext cx="107950" cy="273050"/>
    <xdr:sp macro="" textlink="">
      <xdr:nvSpPr>
        <xdr:cNvPr id="122" name="Text Box 1">
          <a:extLst>
            <a:ext uri="{FF2B5EF4-FFF2-40B4-BE49-F238E27FC236}">
              <a16:creationId xmlns:a16="http://schemas.microsoft.com/office/drawing/2014/main" id="{00000000-0008-0000-0100-00007A000000}"/>
            </a:ext>
          </a:extLst>
        </xdr:cNvPr>
        <xdr:cNvSpPr txBox="1">
          <a:spLocks noChangeArrowheads="1"/>
        </xdr:cNvSpPr>
      </xdr:nvSpPr>
      <xdr:spPr bwMode="auto">
        <a:xfrm>
          <a:off x="516140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372</xdr:col>
      <xdr:colOff>0</xdr:colOff>
      <xdr:row>287</xdr:row>
      <xdr:rowOff>190500</xdr:rowOff>
    </xdr:from>
    <xdr:ext cx="107950" cy="273050"/>
    <xdr:sp macro="" textlink="">
      <xdr:nvSpPr>
        <xdr:cNvPr id="123" name="Text Box 1">
          <a:extLst>
            <a:ext uri="{FF2B5EF4-FFF2-40B4-BE49-F238E27FC236}">
              <a16:creationId xmlns:a16="http://schemas.microsoft.com/office/drawing/2014/main" id="{00000000-0008-0000-0100-00007B000000}"/>
            </a:ext>
          </a:extLst>
        </xdr:cNvPr>
        <xdr:cNvSpPr txBox="1">
          <a:spLocks noChangeArrowheads="1"/>
        </xdr:cNvSpPr>
      </xdr:nvSpPr>
      <xdr:spPr bwMode="auto">
        <a:xfrm>
          <a:off x="530974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364</xdr:col>
      <xdr:colOff>0</xdr:colOff>
      <xdr:row>287</xdr:row>
      <xdr:rowOff>190500</xdr:rowOff>
    </xdr:from>
    <xdr:ext cx="107950" cy="273050"/>
    <xdr:sp macro="" textlink="">
      <xdr:nvSpPr>
        <xdr:cNvPr id="124" name="Text Box 1">
          <a:extLst>
            <a:ext uri="{FF2B5EF4-FFF2-40B4-BE49-F238E27FC236}">
              <a16:creationId xmlns:a16="http://schemas.microsoft.com/office/drawing/2014/main" id="{00000000-0008-0000-0100-00007C000000}"/>
            </a:ext>
          </a:extLst>
        </xdr:cNvPr>
        <xdr:cNvSpPr txBox="1">
          <a:spLocks noChangeArrowheads="1"/>
        </xdr:cNvSpPr>
      </xdr:nvSpPr>
      <xdr:spPr bwMode="auto">
        <a:xfrm>
          <a:off x="523557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364</xdr:col>
      <xdr:colOff>0</xdr:colOff>
      <xdr:row>287</xdr:row>
      <xdr:rowOff>190500</xdr:rowOff>
    </xdr:from>
    <xdr:ext cx="107950" cy="273050"/>
    <xdr:sp macro="" textlink="">
      <xdr:nvSpPr>
        <xdr:cNvPr id="125" name="Text Box 1">
          <a:extLst>
            <a:ext uri="{FF2B5EF4-FFF2-40B4-BE49-F238E27FC236}">
              <a16:creationId xmlns:a16="http://schemas.microsoft.com/office/drawing/2014/main" id="{00000000-0008-0000-0100-00007D000000}"/>
            </a:ext>
          </a:extLst>
        </xdr:cNvPr>
        <xdr:cNvSpPr txBox="1">
          <a:spLocks noChangeArrowheads="1"/>
        </xdr:cNvSpPr>
      </xdr:nvSpPr>
      <xdr:spPr bwMode="auto">
        <a:xfrm>
          <a:off x="523557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372</xdr:col>
      <xdr:colOff>0</xdr:colOff>
      <xdr:row>287</xdr:row>
      <xdr:rowOff>190500</xdr:rowOff>
    </xdr:from>
    <xdr:ext cx="107950" cy="273050"/>
    <xdr:sp macro="" textlink="">
      <xdr:nvSpPr>
        <xdr:cNvPr id="126" name="Text Box 1">
          <a:extLst>
            <a:ext uri="{FF2B5EF4-FFF2-40B4-BE49-F238E27FC236}">
              <a16:creationId xmlns:a16="http://schemas.microsoft.com/office/drawing/2014/main" id="{00000000-0008-0000-0100-00007E000000}"/>
            </a:ext>
          </a:extLst>
        </xdr:cNvPr>
        <xdr:cNvSpPr txBox="1">
          <a:spLocks noChangeArrowheads="1"/>
        </xdr:cNvSpPr>
      </xdr:nvSpPr>
      <xdr:spPr bwMode="auto">
        <a:xfrm>
          <a:off x="530974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388</xdr:col>
      <xdr:colOff>0</xdr:colOff>
      <xdr:row>287</xdr:row>
      <xdr:rowOff>190500</xdr:rowOff>
    </xdr:from>
    <xdr:ext cx="107950" cy="273050"/>
    <xdr:sp macro="" textlink="">
      <xdr:nvSpPr>
        <xdr:cNvPr id="127" name="Text Box 1">
          <a:extLst>
            <a:ext uri="{FF2B5EF4-FFF2-40B4-BE49-F238E27FC236}">
              <a16:creationId xmlns:a16="http://schemas.microsoft.com/office/drawing/2014/main" id="{00000000-0008-0000-0100-00007F000000}"/>
            </a:ext>
          </a:extLst>
        </xdr:cNvPr>
        <xdr:cNvSpPr txBox="1">
          <a:spLocks noChangeArrowheads="1"/>
        </xdr:cNvSpPr>
      </xdr:nvSpPr>
      <xdr:spPr bwMode="auto">
        <a:xfrm>
          <a:off x="545807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380</xdr:col>
      <xdr:colOff>0</xdr:colOff>
      <xdr:row>287</xdr:row>
      <xdr:rowOff>190500</xdr:rowOff>
    </xdr:from>
    <xdr:ext cx="107950" cy="273050"/>
    <xdr:sp macro="" textlink="">
      <xdr:nvSpPr>
        <xdr:cNvPr id="128" name="Text Box 1">
          <a:extLst>
            <a:ext uri="{FF2B5EF4-FFF2-40B4-BE49-F238E27FC236}">
              <a16:creationId xmlns:a16="http://schemas.microsoft.com/office/drawing/2014/main" id="{00000000-0008-0000-0100-000080000000}"/>
            </a:ext>
          </a:extLst>
        </xdr:cNvPr>
        <xdr:cNvSpPr txBox="1">
          <a:spLocks noChangeArrowheads="1"/>
        </xdr:cNvSpPr>
      </xdr:nvSpPr>
      <xdr:spPr bwMode="auto">
        <a:xfrm>
          <a:off x="538391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380</xdr:col>
      <xdr:colOff>0</xdr:colOff>
      <xdr:row>287</xdr:row>
      <xdr:rowOff>190500</xdr:rowOff>
    </xdr:from>
    <xdr:ext cx="107950" cy="273050"/>
    <xdr:sp macro="" textlink="">
      <xdr:nvSpPr>
        <xdr:cNvPr id="129" name="Text Box 1">
          <a:extLst>
            <a:ext uri="{FF2B5EF4-FFF2-40B4-BE49-F238E27FC236}">
              <a16:creationId xmlns:a16="http://schemas.microsoft.com/office/drawing/2014/main" id="{00000000-0008-0000-0100-000081000000}"/>
            </a:ext>
          </a:extLst>
        </xdr:cNvPr>
        <xdr:cNvSpPr txBox="1">
          <a:spLocks noChangeArrowheads="1"/>
        </xdr:cNvSpPr>
      </xdr:nvSpPr>
      <xdr:spPr bwMode="auto">
        <a:xfrm>
          <a:off x="538391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388</xdr:col>
      <xdr:colOff>0</xdr:colOff>
      <xdr:row>287</xdr:row>
      <xdr:rowOff>190500</xdr:rowOff>
    </xdr:from>
    <xdr:ext cx="107950" cy="273050"/>
    <xdr:sp macro="" textlink="">
      <xdr:nvSpPr>
        <xdr:cNvPr id="130" name="Text Box 1">
          <a:extLst>
            <a:ext uri="{FF2B5EF4-FFF2-40B4-BE49-F238E27FC236}">
              <a16:creationId xmlns:a16="http://schemas.microsoft.com/office/drawing/2014/main" id="{00000000-0008-0000-0100-000082000000}"/>
            </a:ext>
          </a:extLst>
        </xdr:cNvPr>
        <xdr:cNvSpPr txBox="1">
          <a:spLocks noChangeArrowheads="1"/>
        </xdr:cNvSpPr>
      </xdr:nvSpPr>
      <xdr:spPr bwMode="auto">
        <a:xfrm>
          <a:off x="545807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404</xdr:col>
      <xdr:colOff>0</xdr:colOff>
      <xdr:row>287</xdr:row>
      <xdr:rowOff>190500</xdr:rowOff>
    </xdr:from>
    <xdr:ext cx="107950" cy="273050"/>
    <xdr:sp macro="" textlink="">
      <xdr:nvSpPr>
        <xdr:cNvPr id="131" name="Text Box 1">
          <a:extLst>
            <a:ext uri="{FF2B5EF4-FFF2-40B4-BE49-F238E27FC236}">
              <a16:creationId xmlns:a16="http://schemas.microsoft.com/office/drawing/2014/main" id="{00000000-0008-0000-0100-000083000000}"/>
            </a:ext>
          </a:extLst>
        </xdr:cNvPr>
        <xdr:cNvSpPr txBox="1">
          <a:spLocks noChangeArrowheads="1"/>
        </xdr:cNvSpPr>
      </xdr:nvSpPr>
      <xdr:spPr bwMode="auto">
        <a:xfrm>
          <a:off x="560641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396</xdr:col>
      <xdr:colOff>0</xdr:colOff>
      <xdr:row>287</xdr:row>
      <xdr:rowOff>190500</xdr:rowOff>
    </xdr:from>
    <xdr:ext cx="107950" cy="273050"/>
    <xdr:sp macro="" textlink="">
      <xdr:nvSpPr>
        <xdr:cNvPr id="132" name="Text Box 1">
          <a:extLst>
            <a:ext uri="{FF2B5EF4-FFF2-40B4-BE49-F238E27FC236}">
              <a16:creationId xmlns:a16="http://schemas.microsoft.com/office/drawing/2014/main" id="{00000000-0008-0000-0100-000084000000}"/>
            </a:ext>
          </a:extLst>
        </xdr:cNvPr>
        <xdr:cNvSpPr txBox="1">
          <a:spLocks noChangeArrowheads="1"/>
        </xdr:cNvSpPr>
      </xdr:nvSpPr>
      <xdr:spPr bwMode="auto">
        <a:xfrm>
          <a:off x="553224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396</xdr:col>
      <xdr:colOff>0</xdr:colOff>
      <xdr:row>287</xdr:row>
      <xdr:rowOff>190500</xdr:rowOff>
    </xdr:from>
    <xdr:ext cx="107950" cy="273050"/>
    <xdr:sp macro="" textlink="">
      <xdr:nvSpPr>
        <xdr:cNvPr id="133" name="Text Box 1">
          <a:extLst>
            <a:ext uri="{FF2B5EF4-FFF2-40B4-BE49-F238E27FC236}">
              <a16:creationId xmlns:a16="http://schemas.microsoft.com/office/drawing/2014/main" id="{00000000-0008-0000-0100-000085000000}"/>
            </a:ext>
          </a:extLst>
        </xdr:cNvPr>
        <xdr:cNvSpPr txBox="1">
          <a:spLocks noChangeArrowheads="1"/>
        </xdr:cNvSpPr>
      </xdr:nvSpPr>
      <xdr:spPr bwMode="auto">
        <a:xfrm>
          <a:off x="553224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404</xdr:col>
      <xdr:colOff>0</xdr:colOff>
      <xdr:row>287</xdr:row>
      <xdr:rowOff>190500</xdr:rowOff>
    </xdr:from>
    <xdr:ext cx="107950" cy="273050"/>
    <xdr:sp macro="" textlink="">
      <xdr:nvSpPr>
        <xdr:cNvPr id="134" name="Text Box 1">
          <a:extLst>
            <a:ext uri="{FF2B5EF4-FFF2-40B4-BE49-F238E27FC236}">
              <a16:creationId xmlns:a16="http://schemas.microsoft.com/office/drawing/2014/main" id="{00000000-0008-0000-0100-000086000000}"/>
            </a:ext>
          </a:extLst>
        </xdr:cNvPr>
        <xdr:cNvSpPr txBox="1">
          <a:spLocks noChangeArrowheads="1"/>
        </xdr:cNvSpPr>
      </xdr:nvSpPr>
      <xdr:spPr bwMode="auto">
        <a:xfrm>
          <a:off x="560641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420</xdr:col>
      <xdr:colOff>0</xdr:colOff>
      <xdr:row>287</xdr:row>
      <xdr:rowOff>190500</xdr:rowOff>
    </xdr:from>
    <xdr:ext cx="107950" cy="273050"/>
    <xdr:sp macro="" textlink="">
      <xdr:nvSpPr>
        <xdr:cNvPr id="135" name="Text Box 1">
          <a:extLst>
            <a:ext uri="{FF2B5EF4-FFF2-40B4-BE49-F238E27FC236}">
              <a16:creationId xmlns:a16="http://schemas.microsoft.com/office/drawing/2014/main" id="{00000000-0008-0000-0100-000087000000}"/>
            </a:ext>
          </a:extLst>
        </xdr:cNvPr>
        <xdr:cNvSpPr txBox="1">
          <a:spLocks noChangeArrowheads="1"/>
        </xdr:cNvSpPr>
      </xdr:nvSpPr>
      <xdr:spPr bwMode="auto">
        <a:xfrm>
          <a:off x="575475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412</xdr:col>
      <xdr:colOff>0</xdr:colOff>
      <xdr:row>287</xdr:row>
      <xdr:rowOff>190500</xdr:rowOff>
    </xdr:from>
    <xdr:ext cx="107950" cy="273050"/>
    <xdr:sp macro="" textlink="">
      <xdr:nvSpPr>
        <xdr:cNvPr id="136" name="Text Box 1">
          <a:extLst>
            <a:ext uri="{FF2B5EF4-FFF2-40B4-BE49-F238E27FC236}">
              <a16:creationId xmlns:a16="http://schemas.microsoft.com/office/drawing/2014/main" id="{00000000-0008-0000-0100-000088000000}"/>
            </a:ext>
          </a:extLst>
        </xdr:cNvPr>
        <xdr:cNvSpPr txBox="1">
          <a:spLocks noChangeArrowheads="1"/>
        </xdr:cNvSpPr>
      </xdr:nvSpPr>
      <xdr:spPr bwMode="auto">
        <a:xfrm>
          <a:off x="568058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412</xdr:col>
      <xdr:colOff>0</xdr:colOff>
      <xdr:row>287</xdr:row>
      <xdr:rowOff>190500</xdr:rowOff>
    </xdr:from>
    <xdr:ext cx="107950" cy="273050"/>
    <xdr:sp macro="" textlink="">
      <xdr:nvSpPr>
        <xdr:cNvPr id="137" name="Text Box 1">
          <a:extLst>
            <a:ext uri="{FF2B5EF4-FFF2-40B4-BE49-F238E27FC236}">
              <a16:creationId xmlns:a16="http://schemas.microsoft.com/office/drawing/2014/main" id="{00000000-0008-0000-0100-000089000000}"/>
            </a:ext>
          </a:extLst>
        </xdr:cNvPr>
        <xdr:cNvSpPr txBox="1">
          <a:spLocks noChangeArrowheads="1"/>
        </xdr:cNvSpPr>
      </xdr:nvSpPr>
      <xdr:spPr bwMode="auto">
        <a:xfrm>
          <a:off x="568058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420</xdr:col>
      <xdr:colOff>0</xdr:colOff>
      <xdr:row>287</xdr:row>
      <xdr:rowOff>190500</xdr:rowOff>
    </xdr:from>
    <xdr:ext cx="107950" cy="273050"/>
    <xdr:sp macro="" textlink="">
      <xdr:nvSpPr>
        <xdr:cNvPr id="138" name="Text Box 1">
          <a:extLst>
            <a:ext uri="{FF2B5EF4-FFF2-40B4-BE49-F238E27FC236}">
              <a16:creationId xmlns:a16="http://schemas.microsoft.com/office/drawing/2014/main" id="{00000000-0008-0000-0100-00008A000000}"/>
            </a:ext>
          </a:extLst>
        </xdr:cNvPr>
        <xdr:cNvSpPr txBox="1">
          <a:spLocks noChangeArrowheads="1"/>
        </xdr:cNvSpPr>
      </xdr:nvSpPr>
      <xdr:spPr bwMode="auto">
        <a:xfrm>
          <a:off x="575475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436</xdr:col>
      <xdr:colOff>0</xdr:colOff>
      <xdr:row>287</xdr:row>
      <xdr:rowOff>190500</xdr:rowOff>
    </xdr:from>
    <xdr:ext cx="107950" cy="273050"/>
    <xdr:sp macro="" textlink="">
      <xdr:nvSpPr>
        <xdr:cNvPr id="139" name="Text Box 1">
          <a:extLst>
            <a:ext uri="{FF2B5EF4-FFF2-40B4-BE49-F238E27FC236}">
              <a16:creationId xmlns:a16="http://schemas.microsoft.com/office/drawing/2014/main" id="{00000000-0008-0000-0100-00008B000000}"/>
            </a:ext>
          </a:extLst>
        </xdr:cNvPr>
        <xdr:cNvSpPr txBox="1">
          <a:spLocks noChangeArrowheads="1"/>
        </xdr:cNvSpPr>
      </xdr:nvSpPr>
      <xdr:spPr bwMode="auto">
        <a:xfrm>
          <a:off x="590308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428</xdr:col>
      <xdr:colOff>0</xdr:colOff>
      <xdr:row>287</xdr:row>
      <xdr:rowOff>190500</xdr:rowOff>
    </xdr:from>
    <xdr:ext cx="107950" cy="273050"/>
    <xdr:sp macro="" textlink="">
      <xdr:nvSpPr>
        <xdr:cNvPr id="140" name="Text Box 1">
          <a:extLst>
            <a:ext uri="{FF2B5EF4-FFF2-40B4-BE49-F238E27FC236}">
              <a16:creationId xmlns:a16="http://schemas.microsoft.com/office/drawing/2014/main" id="{00000000-0008-0000-0100-00008C000000}"/>
            </a:ext>
          </a:extLst>
        </xdr:cNvPr>
        <xdr:cNvSpPr txBox="1">
          <a:spLocks noChangeArrowheads="1"/>
        </xdr:cNvSpPr>
      </xdr:nvSpPr>
      <xdr:spPr bwMode="auto">
        <a:xfrm>
          <a:off x="582891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428</xdr:col>
      <xdr:colOff>0</xdr:colOff>
      <xdr:row>287</xdr:row>
      <xdr:rowOff>190500</xdr:rowOff>
    </xdr:from>
    <xdr:ext cx="107950" cy="273050"/>
    <xdr:sp macro="" textlink="">
      <xdr:nvSpPr>
        <xdr:cNvPr id="141" name="Text Box 1">
          <a:extLst>
            <a:ext uri="{FF2B5EF4-FFF2-40B4-BE49-F238E27FC236}">
              <a16:creationId xmlns:a16="http://schemas.microsoft.com/office/drawing/2014/main" id="{00000000-0008-0000-0100-00008D000000}"/>
            </a:ext>
          </a:extLst>
        </xdr:cNvPr>
        <xdr:cNvSpPr txBox="1">
          <a:spLocks noChangeArrowheads="1"/>
        </xdr:cNvSpPr>
      </xdr:nvSpPr>
      <xdr:spPr bwMode="auto">
        <a:xfrm>
          <a:off x="582891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436</xdr:col>
      <xdr:colOff>0</xdr:colOff>
      <xdr:row>287</xdr:row>
      <xdr:rowOff>190500</xdr:rowOff>
    </xdr:from>
    <xdr:ext cx="107950" cy="273050"/>
    <xdr:sp macro="" textlink="">
      <xdr:nvSpPr>
        <xdr:cNvPr id="142" name="Text Box 1">
          <a:extLst>
            <a:ext uri="{FF2B5EF4-FFF2-40B4-BE49-F238E27FC236}">
              <a16:creationId xmlns:a16="http://schemas.microsoft.com/office/drawing/2014/main" id="{00000000-0008-0000-0100-00008E000000}"/>
            </a:ext>
          </a:extLst>
        </xdr:cNvPr>
        <xdr:cNvSpPr txBox="1">
          <a:spLocks noChangeArrowheads="1"/>
        </xdr:cNvSpPr>
      </xdr:nvSpPr>
      <xdr:spPr bwMode="auto">
        <a:xfrm>
          <a:off x="590308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452</xdr:col>
      <xdr:colOff>0</xdr:colOff>
      <xdr:row>287</xdr:row>
      <xdr:rowOff>190500</xdr:rowOff>
    </xdr:from>
    <xdr:ext cx="107950" cy="273050"/>
    <xdr:sp macro="" textlink="">
      <xdr:nvSpPr>
        <xdr:cNvPr id="143" name="Text Box 1">
          <a:extLst>
            <a:ext uri="{FF2B5EF4-FFF2-40B4-BE49-F238E27FC236}">
              <a16:creationId xmlns:a16="http://schemas.microsoft.com/office/drawing/2014/main" id="{00000000-0008-0000-0100-00008F000000}"/>
            </a:ext>
          </a:extLst>
        </xdr:cNvPr>
        <xdr:cNvSpPr txBox="1">
          <a:spLocks noChangeArrowheads="1"/>
        </xdr:cNvSpPr>
      </xdr:nvSpPr>
      <xdr:spPr bwMode="auto">
        <a:xfrm>
          <a:off x="605142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444</xdr:col>
      <xdr:colOff>0</xdr:colOff>
      <xdr:row>287</xdr:row>
      <xdr:rowOff>190500</xdr:rowOff>
    </xdr:from>
    <xdr:ext cx="107950" cy="273050"/>
    <xdr:sp macro="" textlink="">
      <xdr:nvSpPr>
        <xdr:cNvPr id="144" name="Text Box 1">
          <a:extLst>
            <a:ext uri="{FF2B5EF4-FFF2-40B4-BE49-F238E27FC236}">
              <a16:creationId xmlns:a16="http://schemas.microsoft.com/office/drawing/2014/main" id="{00000000-0008-0000-0100-000090000000}"/>
            </a:ext>
          </a:extLst>
        </xdr:cNvPr>
        <xdr:cNvSpPr txBox="1">
          <a:spLocks noChangeArrowheads="1"/>
        </xdr:cNvSpPr>
      </xdr:nvSpPr>
      <xdr:spPr bwMode="auto">
        <a:xfrm>
          <a:off x="597725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444</xdr:col>
      <xdr:colOff>0</xdr:colOff>
      <xdr:row>287</xdr:row>
      <xdr:rowOff>190500</xdr:rowOff>
    </xdr:from>
    <xdr:ext cx="107950" cy="273050"/>
    <xdr:sp macro="" textlink="">
      <xdr:nvSpPr>
        <xdr:cNvPr id="145" name="Text Box 1">
          <a:extLst>
            <a:ext uri="{FF2B5EF4-FFF2-40B4-BE49-F238E27FC236}">
              <a16:creationId xmlns:a16="http://schemas.microsoft.com/office/drawing/2014/main" id="{00000000-0008-0000-0100-000091000000}"/>
            </a:ext>
          </a:extLst>
        </xdr:cNvPr>
        <xdr:cNvSpPr txBox="1">
          <a:spLocks noChangeArrowheads="1"/>
        </xdr:cNvSpPr>
      </xdr:nvSpPr>
      <xdr:spPr bwMode="auto">
        <a:xfrm>
          <a:off x="597725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452</xdr:col>
      <xdr:colOff>0</xdr:colOff>
      <xdr:row>287</xdr:row>
      <xdr:rowOff>190500</xdr:rowOff>
    </xdr:from>
    <xdr:ext cx="107950" cy="273050"/>
    <xdr:sp macro="" textlink="">
      <xdr:nvSpPr>
        <xdr:cNvPr id="146" name="Text Box 1">
          <a:extLst>
            <a:ext uri="{FF2B5EF4-FFF2-40B4-BE49-F238E27FC236}">
              <a16:creationId xmlns:a16="http://schemas.microsoft.com/office/drawing/2014/main" id="{00000000-0008-0000-0100-000092000000}"/>
            </a:ext>
          </a:extLst>
        </xdr:cNvPr>
        <xdr:cNvSpPr txBox="1">
          <a:spLocks noChangeArrowheads="1"/>
        </xdr:cNvSpPr>
      </xdr:nvSpPr>
      <xdr:spPr bwMode="auto">
        <a:xfrm>
          <a:off x="605142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468</xdr:col>
      <xdr:colOff>0</xdr:colOff>
      <xdr:row>287</xdr:row>
      <xdr:rowOff>190500</xdr:rowOff>
    </xdr:from>
    <xdr:ext cx="107950" cy="273050"/>
    <xdr:sp macro="" textlink="">
      <xdr:nvSpPr>
        <xdr:cNvPr id="147" name="Text Box 1">
          <a:extLst>
            <a:ext uri="{FF2B5EF4-FFF2-40B4-BE49-F238E27FC236}">
              <a16:creationId xmlns:a16="http://schemas.microsoft.com/office/drawing/2014/main" id="{00000000-0008-0000-0100-000093000000}"/>
            </a:ext>
          </a:extLst>
        </xdr:cNvPr>
        <xdr:cNvSpPr txBox="1">
          <a:spLocks noChangeArrowheads="1"/>
        </xdr:cNvSpPr>
      </xdr:nvSpPr>
      <xdr:spPr bwMode="auto">
        <a:xfrm>
          <a:off x="619975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460</xdr:col>
      <xdr:colOff>0</xdr:colOff>
      <xdr:row>287</xdr:row>
      <xdr:rowOff>190500</xdr:rowOff>
    </xdr:from>
    <xdr:ext cx="107950" cy="273050"/>
    <xdr:sp macro="" textlink="">
      <xdr:nvSpPr>
        <xdr:cNvPr id="148" name="Text Box 1">
          <a:extLst>
            <a:ext uri="{FF2B5EF4-FFF2-40B4-BE49-F238E27FC236}">
              <a16:creationId xmlns:a16="http://schemas.microsoft.com/office/drawing/2014/main" id="{00000000-0008-0000-0100-000094000000}"/>
            </a:ext>
          </a:extLst>
        </xdr:cNvPr>
        <xdr:cNvSpPr txBox="1">
          <a:spLocks noChangeArrowheads="1"/>
        </xdr:cNvSpPr>
      </xdr:nvSpPr>
      <xdr:spPr bwMode="auto">
        <a:xfrm>
          <a:off x="612559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460</xdr:col>
      <xdr:colOff>0</xdr:colOff>
      <xdr:row>287</xdr:row>
      <xdr:rowOff>190500</xdr:rowOff>
    </xdr:from>
    <xdr:ext cx="107950" cy="273050"/>
    <xdr:sp macro="" textlink="">
      <xdr:nvSpPr>
        <xdr:cNvPr id="149" name="Text Box 1">
          <a:extLst>
            <a:ext uri="{FF2B5EF4-FFF2-40B4-BE49-F238E27FC236}">
              <a16:creationId xmlns:a16="http://schemas.microsoft.com/office/drawing/2014/main" id="{00000000-0008-0000-0100-000095000000}"/>
            </a:ext>
          </a:extLst>
        </xdr:cNvPr>
        <xdr:cNvSpPr txBox="1">
          <a:spLocks noChangeArrowheads="1"/>
        </xdr:cNvSpPr>
      </xdr:nvSpPr>
      <xdr:spPr bwMode="auto">
        <a:xfrm>
          <a:off x="612559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468</xdr:col>
      <xdr:colOff>0</xdr:colOff>
      <xdr:row>287</xdr:row>
      <xdr:rowOff>190500</xdr:rowOff>
    </xdr:from>
    <xdr:ext cx="107950" cy="273050"/>
    <xdr:sp macro="" textlink="">
      <xdr:nvSpPr>
        <xdr:cNvPr id="150" name="Text Box 1">
          <a:extLst>
            <a:ext uri="{FF2B5EF4-FFF2-40B4-BE49-F238E27FC236}">
              <a16:creationId xmlns:a16="http://schemas.microsoft.com/office/drawing/2014/main" id="{00000000-0008-0000-0100-000096000000}"/>
            </a:ext>
          </a:extLst>
        </xdr:cNvPr>
        <xdr:cNvSpPr txBox="1">
          <a:spLocks noChangeArrowheads="1"/>
        </xdr:cNvSpPr>
      </xdr:nvSpPr>
      <xdr:spPr bwMode="auto">
        <a:xfrm>
          <a:off x="619975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484</xdr:col>
      <xdr:colOff>0</xdr:colOff>
      <xdr:row>287</xdr:row>
      <xdr:rowOff>190500</xdr:rowOff>
    </xdr:from>
    <xdr:ext cx="107950" cy="273050"/>
    <xdr:sp macro="" textlink="">
      <xdr:nvSpPr>
        <xdr:cNvPr id="151" name="Text Box 1">
          <a:extLst>
            <a:ext uri="{FF2B5EF4-FFF2-40B4-BE49-F238E27FC236}">
              <a16:creationId xmlns:a16="http://schemas.microsoft.com/office/drawing/2014/main" id="{00000000-0008-0000-0100-000097000000}"/>
            </a:ext>
          </a:extLst>
        </xdr:cNvPr>
        <xdr:cNvSpPr txBox="1">
          <a:spLocks noChangeArrowheads="1"/>
        </xdr:cNvSpPr>
      </xdr:nvSpPr>
      <xdr:spPr bwMode="auto">
        <a:xfrm>
          <a:off x="634809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476</xdr:col>
      <xdr:colOff>0</xdr:colOff>
      <xdr:row>287</xdr:row>
      <xdr:rowOff>190500</xdr:rowOff>
    </xdr:from>
    <xdr:ext cx="107950" cy="273050"/>
    <xdr:sp macro="" textlink="">
      <xdr:nvSpPr>
        <xdr:cNvPr id="152" name="Text Box 1">
          <a:extLst>
            <a:ext uri="{FF2B5EF4-FFF2-40B4-BE49-F238E27FC236}">
              <a16:creationId xmlns:a16="http://schemas.microsoft.com/office/drawing/2014/main" id="{00000000-0008-0000-0100-000098000000}"/>
            </a:ext>
          </a:extLst>
        </xdr:cNvPr>
        <xdr:cNvSpPr txBox="1">
          <a:spLocks noChangeArrowheads="1"/>
        </xdr:cNvSpPr>
      </xdr:nvSpPr>
      <xdr:spPr bwMode="auto">
        <a:xfrm>
          <a:off x="627392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476</xdr:col>
      <xdr:colOff>0</xdr:colOff>
      <xdr:row>287</xdr:row>
      <xdr:rowOff>190500</xdr:rowOff>
    </xdr:from>
    <xdr:ext cx="107950" cy="273050"/>
    <xdr:sp macro="" textlink="">
      <xdr:nvSpPr>
        <xdr:cNvPr id="153" name="Text Box 1">
          <a:extLst>
            <a:ext uri="{FF2B5EF4-FFF2-40B4-BE49-F238E27FC236}">
              <a16:creationId xmlns:a16="http://schemas.microsoft.com/office/drawing/2014/main" id="{00000000-0008-0000-0100-000099000000}"/>
            </a:ext>
          </a:extLst>
        </xdr:cNvPr>
        <xdr:cNvSpPr txBox="1">
          <a:spLocks noChangeArrowheads="1"/>
        </xdr:cNvSpPr>
      </xdr:nvSpPr>
      <xdr:spPr bwMode="auto">
        <a:xfrm>
          <a:off x="627392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484</xdr:col>
      <xdr:colOff>0</xdr:colOff>
      <xdr:row>287</xdr:row>
      <xdr:rowOff>190500</xdr:rowOff>
    </xdr:from>
    <xdr:ext cx="107950" cy="273050"/>
    <xdr:sp macro="" textlink="">
      <xdr:nvSpPr>
        <xdr:cNvPr id="154" name="Text Box 1">
          <a:extLst>
            <a:ext uri="{FF2B5EF4-FFF2-40B4-BE49-F238E27FC236}">
              <a16:creationId xmlns:a16="http://schemas.microsoft.com/office/drawing/2014/main" id="{00000000-0008-0000-0100-00009A000000}"/>
            </a:ext>
          </a:extLst>
        </xdr:cNvPr>
        <xdr:cNvSpPr txBox="1">
          <a:spLocks noChangeArrowheads="1"/>
        </xdr:cNvSpPr>
      </xdr:nvSpPr>
      <xdr:spPr bwMode="auto">
        <a:xfrm>
          <a:off x="634809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500</xdr:col>
      <xdr:colOff>0</xdr:colOff>
      <xdr:row>287</xdr:row>
      <xdr:rowOff>190500</xdr:rowOff>
    </xdr:from>
    <xdr:ext cx="107950" cy="273050"/>
    <xdr:sp macro="" textlink="">
      <xdr:nvSpPr>
        <xdr:cNvPr id="155" name="Text Box 1">
          <a:extLst>
            <a:ext uri="{FF2B5EF4-FFF2-40B4-BE49-F238E27FC236}">
              <a16:creationId xmlns:a16="http://schemas.microsoft.com/office/drawing/2014/main" id="{00000000-0008-0000-0100-00009B000000}"/>
            </a:ext>
          </a:extLst>
        </xdr:cNvPr>
        <xdr:cNvSpPr txBox="1">
          <a:spLocks noChangeArrowheads="1"/>
        </xdr:cNvSpPr>
      </xdr:nvSpPr>
      <xdr:spPr bwMode="auto">
        <a:xfrm>
          <a:off x="649643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492</xdr:col>
      <xdr:colOff>0</xdr:colOff>
      <xdr:row>287</xdr:row>
      <xdr:rowOff>190500</xdr:rowOff>
    </xdr:from>
    <xdr:ext cx="107950" cy="273050"/>
    <xdr:sp macro="" textlink="">
      <xdr:nvSpPr>
        <xdr:cNvPr id="156" name="Text Box 1">
          <a:extLst>
            <a:ext uri="{FF2B5EF4-FFF2-40B4-BE49-F238E27FC236}">
              <a16:creationId xmlns:a16="http://schemas.microsoft.com/office/drawing/2014/main" id="{00000000-0008-0000-0100-00009C000000}"/>
            </a:ext>
          </a:extLst>
        </xdr:cNvPr>
        <xdr:cNvSpPr txBox="1">
          <a:spLocks noChangeArrowheads="1"/>
        </xdr:cNvSpPr>
      </xdr:nvSpPr>
      <xdr:spPr bwMode="auto">
        <a:xfrm>
          <a:off x="642226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492</xdr:col>
      <xdr:colOff>0</xdr:colOff>
      <xdr:row>287</xdr:row>
      <xdr:rowOff>190500</xdr:rowOff>
    </xdr:from>
    <xdr:ext cx="107950" cy="273050"/>
    <xdr:sp macro="" textlink="">
      <xdr:nvSpPr>
        <xdr:cNvPr id="157" name="Text Box 1">
          <a:extLst>
            <a:ext uri="{FF2B5EF4-FFF2-40B4-BE49-F238E27FC236}">
              <a16:creationId xmlns:a16="http://schemas.microsoft.com/office/drawing/2014/main" id="{00000000-0008-0000-0100-00009D000000}"/>
            </a:ext>
          </a:extLst>
        </xdr:cNvPr>
        <xdr:cNvSpPr txBox="1">
          <a:spLocks noChangeArrowheads="1"/>
        </xdr:cNvSpPr>
      </xdr:nvSpPr>
      <xdr:spPr bwMode="auto">
        <a:xfrm>
          <a:off x="642226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500</xdr:col>
      <xdr:colOff>0</xdr:colOff>
      <xdr:row>287</xdr:row>
      <xdr:rowOff>190500</xdr:rowOff>
    </xdr:from>
    <xdr:ext cx="107950" cy="273050"/>
    <xdr:sp macro="" textlink="">
      <xdr:nvSpPr>
        <xdr:cNvPr id="158" name="Text Box 1">
          <a:extLst>
            <a:ext uri="{FF2B5EF4-FFF2-40B4-BE49-F238E27FC236}">
              <a16:creationId xmlns:a16="http://schemas.microsoft.com/office/drawing/2014/main" id="{00000000-0008-0000-0100-00009E000000}"/>
            </a:ext>
          </a:extLst>
        </xdr:cNvPr>
        <xdr:cNvSpPr txBox="1">
          <a:spLocks noChangeArrowheads="1"/>
        </xdr:cNvSpPr>
      </xdr:nvSpPr>
      <xdr:spPr bwMode="auto">
        <a:xfrm>
          <a:off x="649643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516</xdr:col>
      <xdr:colOff>0</xdr:colOff>
      <xdr:row>287</xdr:row>
      <xdr:rowOff>190500</xdr:rowOff>
    </xdr:from>
    <xdr:ext cx="107950" cy="273050"/>
    <xdr:sp macro="" textlink="">
      <xdr:nvSpPr>
        <xdr:cNvPr id="159" name="Text Box 1">
          <a:extLst>
            <a:ext uri="{FF2B5EF4-FFF2-40B4-BE49-F238E27FC236}">
              <a16:creationId xmlns:a16="http://schemas.microsoft.com/office/drawing/2014/main" id="{00000000-0008-0000-0100-00009F000000}"/>
            </a:ext>
          </a:extLst>
        </xdr:cNvPr>
        <xdr:cNvSpPr txBox="1">
          <a:spLocks noChangeArrowheads="1"/>
        </xdr:cNvSpPr>
      </xdr:nvSpPr>
      <xdr:spPr bwMode="auto">
        <a:xfrm>
          <a:off x="664476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508</xdr:col>
      <xdr:colOff>0</xdr:colOff>
      <xdr:row>287</xdr:row>
      <xdr:rowOff>190500</xdr:rowOff>
    </xdr:from>
    <xdr:ext cx="107950" cy="273050"/>
    <xdr:sp macro="" textlink="">
      <xdr:nvSpPr>
        <xdr:cNvPr id="160" name="Text Box 1">
          <a:extLst>
            <a:ext uri="{FF2B5EF4-FFF2-40B4-BE49-F238E27FC236}">
              <a16:creationId xmlns:a16="http://schemas.microsoft.com/office/drawing/2014/main" id="{00000000-0008-0000-0100-0000A0000000}"/>
            </a:ext>
          </a:extLst>
        </xdr:cNvPr>
        <xdr:cNvSpPr txBox="1">
          <a:spLocks noChangeArrowheads="1"/>
        </xdr:cNvSpPr>
      </xdr:nvSpPr>
      <xdr:spPr bwMode="auto">
        <a:xfrm>
          <a:off x="657059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508</xdr:col>
      <xdr:colOff>0</xdr:colOff>
      <xdr:row>287</xdr:row>
      <xdr:rowOff>190500</xdr:rowOff>
    </xdr:from>
    <xdr:ext cx="107950" cy="273050"/>
    <xdr:sp macro="" textlink="">
      <xdr:nvSpPr>
        <xdr:cNvPr id="161" name="Text Box 1">
          <a:extLst>
            <a:ext uri="{FF2B5EF4-FFF2-40B4-BE49-F238E27FC236}">
              <a16:creationId xmlns:a16="http://schemas.microsoft.com/office/drawing/2014/main" id="{00000000-0008-0000-0100-0000A1000000}"/>
            </a:ext>
          </a:extLst>
        </xdr:cNvPr>
        <xdr:cNvSpPr txBox="1">
          <a:spLocks noChangeArrowheads="1"/>
        </xdr:cNvSpPr>
      </xdr:nvSpPr>
      <xdr:spPr bwMode="auto">
        <a:xfrm>
          <a:off x="657059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516</xdr:col>
      <xdr:colOff>0</xdr:colOff>
      <xdr:row>287</xdr:row>
      <xdr:rowOff>190500</xdr:rowOff>
    </xdr:from>
    <xdr:ext cx="107950" cy="273050"/>
    <xdr:sp macro="" textlink="">
      <xdr:nvSpPr>
        <xdr:cNvPr id="162" name="Text Box 1">
          <a:extLst>
            <a:ext uri="{FF2B5EF4-FFF2-40B4-BE49-F238E27FC236}">
              <a16:creationId xmlns:a16="http://schemas.microsoft.com/office/drawing/2014/main" id="{00000000-0008-0000-0100-0000A2000000}"/>
            </a:ext>
          </a:extLst>
        </xdr:cNvPr>
        <xdr:cNvSpPr txBox="1">
          <a:spLocks noChangeArrowheads="1"/>
        </xdr:cNvSpPr>
      </xdr:nvSpPr>
      <xdr:spPr bwMode="auto">
        <a:xfrm>
          <a:off x="6644767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532</xdr:col>
      <xdr:colOff>0</xdr:colOff>
      <xdr:row>287</xdr:row>
      <xdr:rowOff>190500</xdr:rowOff>
    </xdr:from>
    <xdr:ext cx="107950" cy="273050"/>
    <xdr:sp macro="" textlink="">
      <xdr:nvSpPr>
        <xdr:cNvPr id="163" name="Text Box 1">
          <a:extLst>
            <a:ext uri="{FF2B5EF4-FFF2-40B4-BE49-F238E27FC236}">
              <a16:creationId xmlns:a16="http://schemas.microsoft.com/office/drawing/2014/main" id="{00000000-0008-0000-0100-0000A3000000}"/>
            </a:ext>
          </a:extLst>
        </xdr:cNvPr>
        <xdr:cNvSpPr txBox="1">
          <a:spLocks noChangeArrowheads="1"/>
        </xdr:cNvSpPr>
      </xdr:nvSpPr>
      <xdr:spPr bwMode="auto">
        <a:xfrm>
          <a:off x="679310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524</xdr:col>
      <xdr:colOff>0</xdr:colOff>
      <xdr:row>287</xdr:row>
      <xdr:rowOff>190500</xdr:rowOff>
    </xdr:from>
    <xdr:ext cx="107950" cy="273050"/>
    <xdr:sp macro="" textlink="">
      <xdr:nvSpPr>
        <xdr:cNvPr id="164" name="Text Box 1">
          <a:extLst>
            <a:ext uri="{FF2B5EF4-FFF2-40B4-BE49-F238E27FC236}">
              <a16:creationId xmlns:a16="http://schemas.microsoft.com/office/drawing/2014/main" id="{00000000-0008-0000-0100-0000A4000000}"/>
            </a:ext>
          </a:extLst>
        </xdr:cNvPr>
        <xdr:cNvSpPr txBox="1">
          <a:spLocks noChangeArrowheads="1"/>
        </xdr:cNvSpPr>
      </xdr:nvSpPr>
      <xdr:spPr bwMode="auto">
        <a:xfrm>
          <a:off x="671893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524</xdr:col>
      <xdr:colOff>0</xdr:colOff>
      <xdr:row>287</xdr:row>
      <xdr:rowOff>190500</xdr:rowOff>
    </xdr:from>
    <xdr:ext cx="107950" cy="273050"/>
    <xdr:sp macro="" textlink="">
      <xdr:nvSpPr>
        <xdr:cNvPr id="165" name="Text Box 1">
          <a:extLst>
            <a:ext uri="{FF2B5EF4-FFF2-40B4-BE49-F238E27FC236}">
              <a16:creationId xmlns:a16="http://schemas.microsoft.com/office/drawing/2014/main" id="{00000000-0008-0000-0100-0000A5000000}"/>
            </a:ext>
          </a:extLst>
        </xdr:cNvPr>
        <xdr:cNvSpPr txBox="1">
          <a:spLocks noChangeArrowheads="1"/>
        </xdr:cNvSpPr>
      </xdr:nvSpPr>
      <xdr:spPr bwMode="auto">
        <a:xfrm>
          <a:off x="6718935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532</xdr:col>
      <xdr:colOff>0</xdr:colOff>
      <xdr:row>287</xdr:row>
      <xdr:rowOff>190500</xdr:rowOff>
    </xdr:from>
    <xdr:ext cx="107950" cy="273050"/>
    <xdr:sp macro="" textlink="">
      <xdr:nvSpPr>
        <xdr:cNvPr id="166" name="Text Box 1">
          <a:extLst>
            <a:ext uri="{FF2B5EF4-FFF2-40B4-BE49-F238E27FC236}">
              <a16:creationId xmlns:a16="http://schemas.microsoft.com/office/drawing/2014/main" id="{00000000-0008-0000-0100-0000A6000000}"/>
            </a:ext>
          </a:extLst>
        </xdr:cNvPr>
        <xdr:cNvSpPr txBox="1">
          <a:spLocks noChangeArrowheads="1"/>
        </xdr:cNvSpPr>
      </xdr:nvSpPr>
      <xdr:spPr bwMode="auto">
        <a:xfrm>
          <a:off x="6793103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548</xdr:col>
      <xdr:colOff>0</xdr:colOff>
      <xdr:row>287</xdr:row>
      <xdr:rowOff>190500</xdr:rowOff>
    </xdr:from>
    <xdr:ext cx="107950" cy="273050"/>
    <xdr:sp macro="" textlink="">
      <xdr:nvSpPr>
        <xdr:cNvPr id="167" name="Text Box 1">
          <a:extLst>
            <a:ext uri="{FF2B5EF4-FFF2-40B4-BE49-F238E27FC236}">
              <a16:creationId xmlns:a16="http://schemas.microsoft.com/office/drawing/2014/main" id="{00000000-0008-0000-0100-0000A7000000}"/>
            </a:ext>
          </a:extLst>
        </xdr:cNvPr>
        <xdr:cNvSpPr txBox="1">
          <a:spLocks noChangeArrowheads="1"/>
        </xdr:cNvSpPr>
      </xdr:nvSpPr>
      <xdr:spPr bwMode="auto">
        <a:xfrm>
          <a:off x="694143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540</xdr:col>
      <xdr:colOff>0</xdr:colOff>
      <xdr:row>287</xdr:row>
      <xdr:rowOff>190500</xdr:rowOff>
    </xdr:from>
    <xdr:ext cx="107950" cy="273050"/>
    <xdr:sp macro="" textlink="">
      <xdr:nvSpPr>
        <xdr:cNvPr id="168" name="Text Box 1">
          <a:extLst>
            <a:ext uri="{FF2B5EF4-FFF2-40B4-BE49-F238E27FC236}">
              <a16:creationId xmlns:a16="http://schemas.microsoft.com/office/drawing/2014/main" id="{00000000-0008-0000-0100-0000A8000000}"/>
            </a:ext>
          </a:extLst>
        </xdr:cNvPr>
        <xdr:cNvSpPr txBox="1">
          <a:spLocks noChangeArrowheads="1"/>
        </xdr:cNvSpPr>
      </xdr:nvSpPr>
      <xdr:spPr bwMode="auto">
        <a:xfrm>
          <a:off x="686727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540</xdr:col>
      <xdr:colOff>0</xdr:colOff>
      <xdr:row>287</xdr:row>
      <xdr:rowOff>190500</xdr:rowOff>
    </xdr:from>
    <xdr:ext cx="107950" cy="273050"/>
    <xdr:sp macro="" textlink="">
      <xdr:nvSpPr>
        <xdr:cNvPr id="169" name="Text Box 1">
          <a:extLst>
            <a:ext uri="{FF2B5EF4-FFF2-40B4-BE49-F238E27FC236}">
              <a16:creationId xmlns:a16="http://schemas.microsoft.com/office/drawing/2014/main" id="{00000000-0008-0000-0100-0000A9000000}"/>
            </a:ext>
          </a:extLst>
        </xdr:cNvPr>
        <xdr:cNvSpPr txBox="1">
          <a:spLocks noChangeArrowheads="1"/>
        </xdr:cNvSpPr>
      </xdr:nvSpPr>
      <xdr:spPr bwMode="auto">
        <a:xfrm>
          <a:off x="6867271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548</xdr:col>
      <xdr:colOff>0</xdr:colOff>
      <xdr:row>287</xdr:row>
      <xdr:rowOff>190500</xdr:rowOff>
    </xdr:from>
    <xdr:ext cx="107950" cy="273050"/>
    <xdr:sp macro="" textlink="">
      <xdr:nvSpPr>
        <xdr:cNvPr id="170" name="Text Box 1">
          <a:extLst>
            <a:ext uri="{FF2B5EF4-FFF2-40B4-BE49-F238E27FC236}">
              <a16:creationId xmlns:a16="http://schemas.microsoft.com/office/drawing/2014/main" id="{00000000-0008-0000-0100-0000AA000000}"/>
            </a:ext>
          </a:extLst>
        </xdr:cNvPr>
        <xdr:cNvSpPr txBox="1">
          <a:spLocks noChangeArrowheads="1"/>
        </xdr:cNvSpPr>
      </xdr:nvSpPr>
      <xdr:spPr bwMode="auto">
        <a:xfrm>
          <a:off x="6941439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171" name="Text Box 1">
          <a:extLst>
            <a:ext uri="{FF2B5EF4-FFF2-40B4-BE49-F238E27FC236}">
              <a16:creationId xmlns:a16="http://schemas.microsoft.com/office/drawing/2014/main" id="{00000000-0008-0000-0100-0000AB000000}"/>
            </a:ext>
          </a:extLst>
        </xdr:cNvPr>
        <xdr:cNvSpPr txBox="1">
          <a:spLocks noChangeArrowheads="1"/>
        </xdr:cNvSpPr>
      </xdr:nvSpPr>
      <xdr:spPr bwMode="auto">
        <a:xfrm>
          <a:off x="1826260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172" name="Text Box 1">
          <a:extLst>
            <a:ext uri="{FF2B5EF4-FFF2-40B4-BE49-F238E27FC236}">
              <a16:creationId xmlns:a16="http://schemas.microsoft.com/office/drawing/2014/main" id="{00000000-0008-0000-0100-0000AC000000}"/>
            </a:ext>
          </a:extLst>
        </xdr:cNvPr>
        <xdr:cNvSpPr txBox="1">
          <a:spLocks noChangeArrowheads="1"/>
        </xdr:cNvSpPr>
      </xdr:nvSpPr>
      <xdr:spPr bwMode="auto">
        <a:xfrm>
          <a:off x="1900428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173" name="Text Box 1">
          <a:extLst>
            <a:ext uri="{FF2B5EF4-FFF2-40B4-BE49-F238E27FC236}">
              <a16:creationId xmlns:a16="http://schemas.microsoft.com/office/drawing/2014/main" id="{00000000-0008-0000-0100-0000AD000000}"/>
            </a:ext>
          </a:extLst>
        </xdr:cNvPr>
        <xdr:cNvSpPr txBox="1">
          <a:spLocks noChangeArrowheads="1"/>
        </xdr:cNvSpPr>
      </xdr:nvSpPr>
      <xdr:spPr bwMode="auto">
        <a:xfrm>
          <a:off x="69088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174" name="Text Box 1">
          <a:extLst>
            <a:ext uri="{FF2B5EF4-FFF2-40B4-BE49-F238E27FC236}">
              <a16:creationId xmlns:a16="http://schemas.microsoft.com/office/drawing/2014/main" id="{00000000-0008-0000-0100-0000AE000000}"/>
            </a:ext>
          </a:extLst>
        </xdr:cNvPr>
        <xdr:cNvSpPr txBox="1">
          <a:spLocks noChangeArrowheads="1"/>
        </xdr:cNvSpPr>
      </xdr:nvSpPr>
      <xdr:spPr bwMode="auto">
        <a:xfrm>
          <a:off x="14325600" y="521970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175" name="Text Box 1">
          <a:extLst>
            <a:ext uri="{FF2B5EF4-FFF2-40B4-BE49-F238E27FC236}">
              <a16:creationId xmlns:a16="http://schemas.microsoft.com/office/drawing/2014/main" id="{00000000-0008-0000-0100-0000AF000000}"/>
            </a:ext>
          </a:extLst>
        </xdr:cNvPr>
        <xdr:cNvSpPr txBox="1">
          <a:spLocks noChangeArrowheads="1"/>
        </xdr:cNvSpPr>
      </xdr:nvSpPr>
      <xdr:spPr bwMode="auto">
        <a:xfrm>
          <a:off x="69088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176" name="Text Box 1">
          <a:extLst>
            <a:ext uri="{FF2B5EF4-FFF2-40B4-BE49-F238E27FC236}">
              <a16:creationId xmlns:a16="http://schemas.microsoft.com/office/drawing/2014/main" id="{00000000-0008-0000-0100-0000B0000000}"/>
            </a:ext>
          </a:extLst>
        </xdr:cNvPr>
        <xdr:cNvSpPr txBox="1">
          <a:spLocks noChangeArrowheads="1"/>
        </xdr:cNvSpPr>
      </xdr:nvSpPr>
      <xdr:spPr bwMode="auto">
        <a:xfrm>
          <a:off x="143256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177" name="Text Box 1">
          <a:extLst>
            <a:ext uri="{FF2B5EF4-FFF2-40B4-BE49-F238E27FC236}">
              <a16:creationId xmlns:a16="http://schemas.microsoft.com/office/drawing/2014/main" id="{00000000-0008-0000-0100-0000B1000000}"/>
            </a:ext>
          </a:extLst>
        </xdr:cNvPr>
        <xdr:cNvSpPr txBox="1">
          <a:spLocks noChangeArrowheads="1"/>
        </xdr:cNvSpPr>
      </xdr:nvSpPr>
      <xdr:spPr bwMode="auto">
        <a:xfrm>
          <a:off x="69088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178" name="Text Box 1">
          <a:extLst>
            <a:ext uri="{FF2B5EF4-FFF2-40B4-BE49-F238E27FC236}">
              <a16:creationId xmlns:a16="http://schemas.microsoft.com/office/drawing/2014/main" id="{00000000-0008-0000-0100-0000B2000000}"/>
            </a:ext>
          </a:extLst>
        </xdr:cNvPr>
        <xdr:cNvSpPr txBox="1">
          <a:spLocks noChangeArrowheads="1"/>
        </xdr:cNvSpPr>
      </xdr:nvSpPr>
      <xdr:spPr bwMode="auto">
        <a:xfrm>
          <a:off x="69088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179" name="Text Box 1">
          <a:extLst>
            <a:ext uri="{FF2B5EF4-FFF2-40B4-BE49-F238E27FC236}">
              <a16:creationId xmlns:a16="http://schemas.microsoft.com/office/drawing/2014/main" id="{00000000-0008-0000-0100-0000B3000000}"/>
            </a:ext>
          </a:extLst>
        </xdr:cNvPr>
        <xdr:cNvSpPr txBox="1">
          <a:spLocks noChangeArrowheads="1"/>
        </xdr:cNvSpPr>
      </xdr:nvSpPr>
      <xdr:spPr bwMode="auto">
        <a:xfrm>
          <a:off x="69088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180" name="Text Box 1">
          <a:extLst>
            <a:ext uri="{FF2B5EF4-FFF2-40B4-BE49-F238E27FC236}">
              <a16:creationId xmlns:a16="http://schemas.microsoft.com/office/drawing/2014/main" id="{00000000-0008-0000-0100-0000B4000000}"/>
            </a:ext>
          </a:extLst>
        </xdr:cNvPr>
        <xdr:cNvSpPr txBox="1">
          <a:spLocks noChangeArrowheads="1"/>
        </xdr:cNvSpPr>
      </xdr:nvSpPr>
      <xdr:spPr bwMode="auto">
        <a:xfrm>
          <a:off x="143256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181" name="Text Box 1">
          <a:extLst>
            <a:ext uri="{FF2B5EF4-FFF2-40B4-BE49-F238E27FC236}">
              <a16:creationId xmlns:a16="http://schemas.microsoft.com/office/drawing/2014/main" id="{00000000-0008-0000-0100-0000B5000000}"/>
            </a:ext>
          </a:extLst>
        </xdr:cNvPr>
        <xdr:cNvSpPr txBox="1">
          <a:spLocks noChangeArrowheads="1"/>
        </xdr:cNvSpPr>
      </xdr:nvSpPr>
      <xdr:spPr bwMode="auto">
        <a:xfrm>
          <a:off x="69088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182" name="Text Box 1">
          <a:extLst>
            <a:ext uri="{FF2B5EF4-FFF2-40B4-BE49-F238E27FC236}">
              <a16:creationId xmlns:a16="http://schemas.microsoft.com/office/drawing/2014/main" id="{00000000-0008-0000-0100-0000B6000000}"/>
            </a:ext>
          </a:extLst>
        </xdr:cNvPr>
        <xdr:cNvSpPr txBox="1">
          <a:spLocks noChangeArrowheads="1"/>
        </xdr:cNvSpPr>
      </xdr:nvSpPr>
      <xdr:spPr bwMode="auto">
        <a:xfrm>
          <a:off x="143256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183" name="Text Box 1">
          <a:extLst>
            <a:ext uri="{FF2B5EF4-FFF2-40B4-BE49-F238E27FC236}">
              <a16:creationId xmlns:a16="http://schemas.microsoft.com/office/drawing/2014/main" id="{00000000-0008-0000-0100-0000B7000000}"/>
            </a:ext>
          </a:extLst>
        </xdr:cNvPr>
        <xdr:cNvSpPr txBox="1">
          <a:spLocks noChangeArrowheads="1"/>
        </xdr:cNvSpPr>
      </xdr:nvSpPr>
      <xdr:spPr bwMode="auto">
        <a:xfrm>
          <a:off x="69088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184" name="Text Box 1">
          <a:extLst>
            <a:ext uri="{FF2B5EF4-FFF2-40B4-BE49-F238E27FC236}">
              <a16:creationId xmlns:a16="http://schemas.microsoft.com/office/drawing/2014/main" id="{00000000-0008-0000-0100-0000B8000000}"/>
            </a:ext>
          </a:extLst>
        </xdr:cNvPr>
        <xdr:cNvSpPr txBox="1">
          <a:spLocks noChangeArrowheads="1"/>
        </xdr:cNvSpPr>
      </xdr:nvSpPr>
      <xdr:spPr bwMode="auto">
        <a:xfrm>
          <a:off x="143256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564</xdr:col>
      <xdr:colOff>0</xdr:colOff>
      <xdr:row>287</xdr:row>
      <xdr:rowOff>190500</xdr:rowOff>
    </xdr:from>
    <xdr:ext cx="107950" cy="273050"/>
    <xdr:sp macro="" textlink="">
      <xdr:nvSpPr>
        <xdr:cNvPr id="185" name="Text Box 1">
          <a:extLst>
            <a:ext uri="{FF2B5EF4-FFF2-40B4-BE49-F238E27FC236}">
              <a16:creationId xmlns:a16="http://schemas.microsoft.com/office/drawing/2014/main" id="{00000000-0008-0000-0100-0000B9000000}"/>
            </a:ext>
          </a:extLst>
        </xdr:cNvPr>
        <xdr:cNvSpPr txBox="1">
          <a:spLocks noChangeArrowheads="1"/>
        </xdr:cNvSpPr>
      </xdr:nvSpPr>
      <xdr:spPr bwMode="auto">
        <a:xfrm>
          <a:off x="6076696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556</xdr:col>
      <xdr:colOff>0</xdr:colOff>
      <xdr:row>287</xdr:row>
      <xdr:rowOff>190500</xdr:rowOff>
    </xdr:from>
    <xdr:ext cx="107950" cy="273050"/>
    <xdr:sp macro="" textlink="">
      <xdr:nvSpPr>
        <xdr:cNvPr id="186" name="Text Box 1">
          <a:extLst>
            <a:ext uri="{FF2B5EF4-FFF2-40B4-BE49-F238E27FC236}">
              <a16:creationId xmlns:a16="http://schemas.microsoft.com/office/drawing/2014/main" id="{00000000-0008-0000-0100-0000BA000000}"/>
            </a:ext>
          </a:extLst>
        </xdr:cNvPr>
        <xdr:cNvSpPr txBox="1">
          <a:spLocks noChangeArrowheads="1"/>
        </xdr:cNvSpPr>
      </xdr:nvSpPr>
      <xdr:spPr bwMode="auto">
        <a:xfrm>
          <a:off x="6002528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556</xdr:col>
      <xdr:colOff>0</xdr:colOff>
      <xdr:row>287</xdr:row>
      <xdr:rowOff>190500</xdr:rowOff>
    </xdr:from>
    <xdr:ext cx="107950" cy="273050"/>
    <xdr:sp macro="" textlink="">
      <xdr:nvSpPr>
        <xdr:cNvPr id="187" name="Text Box 1">
          <a:extLst>
            <a:ext uri="{FF2B5EF4-FFF2-40B4-BE49-F238E27FC236}">
              <a16:creationId xmlns:a16="http://schemas.microsoft.com/office/drawing/2014/main" id="{00000000-0008-0000-0100-0000BB000000}"/>
            </a:ext>
          </a:extLst>
        </xdr:cNvPr>
        <xdr:cNvSpPr txBox="1">
          <a:spLocks noChangeArrowheads="1"/>
        </xdr:cNvSpPr>
      </xdr:nvSpPr>
      <xdr:spPr bwMode="auto">
        <a:xfrm>
          <a:off x="6002528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564</xdr:col>
      <xdr:colOff>0</xdr:colOff>
      <xdr:row>287</xdr:row>
      <xdr:rowOff>190500</xdr:rowOff>
    </xdr:from>
    <xdr:ext cx="107950" cy="273050"/>
    <xdr:sp macro="" textlink="">
      <xdr:nvSpPr>
        <xdr:cNvPr id="188" name="Text Box 1">
          <a:extLst>
            <a:ext uri="{FF2B5EF4-FFF2-40B4-BE49-F238E27FC236}">
              <a16:creationId xmlns:a16="http://schemas.microsoft.com/office/drawing/2014/main" id="{00000000-0008-0000-0100-0000BC000000}"/>
            </a:ext>
          </a:extLst>
        </xdr:cNvPr>
        <xdr:cNvSpPr txBox="1">
          <a:spLocks noChangeArrowheads="1"/>
        </xdr:cNvSpPr>
      </xdr:nvSpPr>
      <xdr:spPr bwMode="auto">
        <a:xfrm>
          <a:off x="6076696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580</xdr:col>
      <xdr:colOff>0</xdr:colOff>
      <xdr:row>287</xdr:row>
      <xdr:rowOff>190500</xdr:rowOff>
    </xdr:from>
    <xdr:ext cx="107950" cy="273050"/>
    <xdr:sp macro="" textlink="">
      <xdr:nvSpPr>
        <xdr:cNvPr id="189" name="Text Box 1">
          <a:extLst>
            <a:ext uri="{FF2B5EF4-FFF2-40B4-BE49-F238E27FC236}">
              <a16:creationId xmlns:a16="http://schemas.microsoft.com/office/drawing/2014/main" id="{00000000-0008-0000-0100-0000BD000000}"/>
            </a:ext>
          </a:extLst>
        </xdr:cNvPr>
        <xdr:cNvSpPr txBox="1">
          <a:spLocks noChangeArrowheads="1"/>
        </xdr:cNvSpPr>
      </xdr:nvSpPr>
      <xdr:spPr bwMode="auto">
        <a:xfrm>
          <a:off x="622503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572</xdr:col>
      <xdr:colOff>0</xdr:colOff>
      <xdr:row>287</xdr:row>
      <xdr:rowOff>190500</xdr:rowOff>
    </xdr:from>
    <xdr:ext cx="107950" cy="273050"/>
    <xdr:sp macro="" textlink="">
      <xdr:nvSpPr>
        <xdr:cNvPr id="190" name="Text Box 1">
          <a:extLst>
            <a:ext uri="{FF2B5EF4-FFF2-40B4-BE49-F238E27FC236}">
              <a16:creationId xmlns:a16="http://schemas.microsoft.com/office/drawing/2014/main" id="{00000000-0008-0000-0100-0000BE000000}"/>
            </a:ext>
          </a:extLst>
        </xdr:cNvPr>
        <xdr:cNvSpPr txBox="1">
          <a:spLocks noChangeArrowheads="1"/>
        </xdr:cNvSpPr>
      </xdr:nvSpPr>
      <xdr:spPr bwMode="auto">
        <a:xfrm>
          <a:off x="615086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572</xdr:col>
      <xdr:colOff>0</xdr:colOff>
      <xdr:row>287</xdr:row>
      <xdr:rowOff>190500</xdr:rowOff>
    </xdr:from>
    <xdr:ext cx="107950" cy="273050"/>
    <xdr:sp macro="" textlink="">
      <xdr:nvSpPr>
        <xdr:cNvPr id="191" name="Text Box 1">
          <a:extLst>
            <a:ext uri="{FF2B5EF4-FFF2-40B4-BE49-F238E27FC236}">
              <a16:creationId xmlns:a16="http://schemas.microsoft.com/office/drawing/2014/main" id="{00000000-0008-0000-0100-0000BF000000}"/>
            </a:ext>
          </a:extLst>
        </xdr:cNvPr>
        <xdr:cNvSpPr txBox="1">
          <a:spLocks noChangeArrowheads="1"/>
        </xdr:cNvSpPr>
      </xdr:nvSpPr>
      <xdr:spPr bwMode="auto">
        <a:xfrm>
          <a:off x="615086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580</xdr:col>
      <xdr:colOff>0</xdr:colOff>
      <xdr:row>287</xdr:row>
      <xdr:rowOff>190500</xdr:rowOff>
    </xdr:from>
    <xdr:ext cx="107950" cy="273050"/>
    <xdr:sp macro="" textlink="">
      <xdr:nvSpPr>
        <xdr:cNvPr id="192" name="Text Box 1">
          <a:extLst>
            <a:ext uri="{FF2B5EF4-FFF2-40B4-BE49-F238E27FC236}">
              <a16:creationId xmlns:a16="http://schemas.microsoft.com/office/drawing/2014/main" id="{00000000-0008-0000-0100-0000C0000000}"/>
            </a:ext>
          </a:extLst>
        </xdr:cNvPr>
        <xdr:cNvSpPr txBox="1">
          <a:spLocks noChangeArrowheads="1"/>
        </xdr:cNvSpPr>
      </xdr:nvSpPr>
      <xdr:spPr bwMode="auto">
        <a:xfrm>
          <a:off x="622503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596</xdr:col>
      <xdr:colOff>0</xdr:colOff>
      <xdr:row>287</xdr:row>
      <xdr:rowOff>190500</xdr:rowOff>
    </xdr:from>
    <xdr:ext cx="107950" cy="273050"/>
    <xdr:sp macro="" textlink="">
      <xdr:nvSpPr>
        <xdr:cNvPr id="193" name="Text Box 1">
          <a:extLst>
            <a:ext uri="{FF2B5EF4-FFF2-40B4-BE49-F238E27FC236}">
              <a16:creationId xmlns:a16="http://schemas.microsoft.com/office/drawing/2014/main" id="{00000000-0008-0000-0100-0000C1000000}"/>
            </a:ext>
          </a:extLst>
        </xdr:cNvPr>
        <xdr:cNvSpPr txBox="1">
          <a:spLocks noChangeArrowheads="1"/>
        </xdr:cNvSpPr>
      </xdr:nvSpPr>
      <xdr:spPr bwMode="auto">
        <a:xfrm>
          <a:off x="6373368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588</xdr:col>
      <xdr:colOff>0</xdr:colOff>
      <xdr:row>287</xdr:row>
      <xdr:rowOff>190500</xdr:rowOff>
    </xdr:from>
    <xdr:ext cx="107950" cy="273050"/>
    <xdr:sp macro="" textlink="">
      <xdr:nvSpPr>
        <xdr:cNvPr id="194" name="Text Box 1">
          <a:extLst>
            <a:ext uri="{FF2B5EF4-FFF2-40B4-BE49-F238E27FC236}">
              <a16:creationId xmlns:a16="http://schemas.microsoft.com/office/drawing/2014/main" id="{00000000-0008-0000-0100-0000C2000000}"/>
            </a:ext>
          </a:extLst>
        </xdr:cNvPr>
        <xdr:cNvSpPr txBox="1">
          <a:spLocks noChangeArrowheads="1"/>
        </xdr:cNvSpPr>
      </xdr:nvSpPr>
      <xdr:spPr bwMode="auto">
        <a:xfrm>
          <a:off x="6299200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588</xdr:col>
      <xdr:colOff>0</xdr:colOff>
      <xdr:row>287</xdr:row>
      <xdr:rowOff>190500</xdr:rowOff>
    </xdr:from>
    <xdr:ext cx="107950" cy="273050"/>
    <xdr:sp macro="" textlink="">
      <xdr:nvSpPr>
        <xdr:cNvPr id="195" name="Text Box 1">
          <a:extLst>
            <a:ext uri="{FF2B5EF4-FFF2-40B4-BE49-F238E27FC236}">
              <a16:creationId xmlns:a16="http://schemas.microsoft.com/office/drawing/2014/main" id="{00000000-0008-0000-0100-0000C3000000}"/>
            </a:ext>
          </a:extLst>
        </xdr:cNvPr>
        <xdr:cNvSpPr txBox="1">
          <a:spLocks noChangeArrowheads="1"/>
        </xdr:cNvSpPr>
      </xdr:nvSpPr>
      <xdr:spPr bwMode="auto">
        <a:xfrm>
          <a:off x="6299200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596</xdr:col>
      <xdr:colOff>0</xdr:colOff>
      <xdr:row>287</xdr:row>
      <xdr:rowOff>190500</xdr:rowOff>
    </xdr:from>
    <xdr:ext cx="107950" cy="273050"/>
    <xdr:sp macro="" textlink="">
      <xdr:nvSpPr>
        <xdr:cNvPr id="196" name="Text Box 1">
          <a:extLst>
            <a:ext uri="{FF2B5EF4-FFF2-40B4-BE49-F238E27FC236}">
              <a16:creationId xmlns:a16="http://schemas.microsoft.com/office/drawing/2014/main" id="{00000000-0008-0000-0100-0000C4000000}"/>
            </a:ext>
          </a:extLst>
        </xdr:cNvPr>
        <xdr:cNvSpPr txBox="1">
          <a:spLocks noChangeArrowheads="1"/>
        </xdr:cNvSpPr>
      </xdr:nvSpPr>
      <xdr:spPr bwMode="auto">
        <a:xfrm>
          <a:off x="6373368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596</xdr:col>
      <xdr:colOff>0</xdr:colOff>
      <xdr:row>287</xdr:row>
      <xdr:rowOff>190500</xdr:rowOff>
    </xdr:from>
    <xdr:ext cx="107950" cy="273050"/>
    <xdr:sp macro="" textlink="">
      <xdr:nvSpPr>
        <xdr:cNvPr id="197" name="Text Box 1">
          <a:extLst>
            <a:ext uri="{FF2B5EF4-FFF2-40B4-BE49-F238E27FC236}">
              <a16:creationId xmlns:a16="http://schemas.microsoft.com/office/drawing/2014/main" id="{00000000-0008-0000-0100-0000C5000000}"/>
            </a:ext>
          </a:extLst>
        </xdr:cNvPr>
        <xdr:cNvSpPr txBox="1">
          <a:spLocks noChangeArrowheads="1"/>
        </xdr:cNvSpPr>
      </xdr:nvSpPr>
      <xdr:spPr bwMode="auto">
        <a:xfrm>
          <a:off x="6373368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588</xdr:col>
      <xdr:colOff>0</xdr:colOff>
      <xdr:row>287</xdr:row>
      <xdr:rowOff>190500</xdr:rowOff>
    </xdr:from>
    <xdr:ext cx="107950" cy="273050"/>
    <xdr:sp macro="" textlink="">
      <xdr:nvSpPr>
        <xdr:cNvPr id="198" name="Text Box 1">
          <a:extLst>
            <a:ext uri="{FF2B5EF4-FFF2-40B4-BE49-F238E27FC236}">
              <a16:creationId xmlns:a16="http://schemas.microsoft.com/office/drawing/2014/main" id="{00000000-0008-0000-0100-0000C6000000}"/>
            </a:ext>
          </a:extLst>
        </xdr:cNvPr>
        <xdr:cNvSpPr txBox="1">
          <a:spLocks noChangeArrowheads="1"/>
        </xdr:cNvSpPr>
      </xdr:nvSpPr>
      <xdr:spPr bwMode="auto">
        <a:xfrm>
          <a:off x="6299200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588</xdr:col>
      <xdr:colOff>0</xdr:colOff>
      <xdr:row>287</xdr:row>
      <xdr:rowOff>190500</xdr:rowOff>
    </xdr:from>
    <xdr:ext cx="107950" cy="273050"/>
    <xdr:sp macro="" textlink="">
      <xdr:nvSpPr>
        <xdr:cNvPr id="199" name="Text Box 1">
          <a:extLst>
            <a:ext uri="{FF2B5EF4-FFF2-40B4-BE49-F238E27FC236}">
              <a16:creationId xmlns:a16="http://schemas.microsoft.com/office/drawing/2014/main" id="{00000000-0008-0000-0100-0000C7000000}"/>
            </a:ext>
          </a:extLst>
        </xdr:cNvPr>
        <xdr:cNvSpPr txBox="1">
          <a:spLocks noChangeArrowheads="1"/>
        </xdr:cNvSpPr>
      </xdr:nvSpPr>
      <xdr:spPr bwMode="auto">
        <a:xfrm>
          <a:off x="6299200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596</xdr:col>
      <xdr:colOff>0</xdr:colOff>
      <xdr:row>287</xdr:row>
      <xdr:rowOff>190500</xdr:rowOff>
    </xdr:from>
    <xdr:ext cx="107950" cy="273050"/>
    <xdr:sp macro="" textlink="">
      <xdr:nvSpPr>
        <xdr:cNvPr id="200" name="Text Box 1">
          <a:extLst>
            <a:ext uri="{FF2B5EF4-FFF2-40B4-BE49-F238E27FC236}">
              <a16:creationId xmlns:a16="http://schemas.microsoft.com/office/drawing/2014/main" id="{00000000-0008-0000-0100-0000C8000000}"/>
            </a:ext>
          </a:extLst>
        </xdr:cNvPr>
        <xdr:cNvSpPr txBox="1">
          <a:spLocks noChangeArrowheads="1"/>
        </xdr:cNvSpPr>
      </xdr:nvSpPr>
      <xdr:spPr bwMode="auto">
        <a:xfrm>
          <a:off x="6373368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01" name="Text Box 1">
          <a:extLst>
            <a:ext uri="{FF2B5EF4-FFF2-40B4-BE49-F238E27FC236}">
              <a16:creationId xmlns:a16="http://schemas.microsoft.com/office/drawing/2014/main" id="{00000000-0008-0000-0100-0000C9000000}"/>
            </a:ext>
          </a:extLst>
        </xdr:cNvPr>
        <xdr:cNvSpPr txBox="1">
          <a:spLocks noChangeArrowheads="1"/>
        </xdr:cNvSpPr>
      </xdr:nvSpPr>
      <xdr:spPr bwMode="auto">
        <a:xfrm>
          <a:off x="2640203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02" name="Text Box 1">
          <a:extLst>
            <a:ext uri="{FF2B5EF4-FFF2-40B4-BE49-F238E27FC236}">
              <a16:creationId xmlns:a16="http://schemas.microsoft.com/office/drawing/2014/main" id="{00000000-0008-0000-0100-0000CA000000}"/>
            </a:ext>
          </a:extLst>
        </xdr:cNvPr>
        <xdr:cNvSpPr txBox="1">
          <a:spLocks noChangeArrowheads="1"/>
        </xdr:cNvSpPr>
      </xdr:nvSpPr>
      <xdr:spPr bwMode="auto">
        <a:xfrm>
          <a:off x="2566035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03" name="Text Box 1">
          <a:extLst>
            <a:ext uri="{FF2B5EF4-FFF2-40B4-BE49-F238E27FC236}">
              <a16:creationId xmlns:a16="http://schemas.microsoft.com/office/drawing/2014/main" id="{00000000-0008-0000-0100-0000CB000000}"/>
            </a:ext>
          </a:extLst>
        </xdr:cNvPr>
        <xdr:cNvSpPr txBox="1">
          <a:spLocks noChangeArrowheads="1"/>
        </xdr:cNvSpPr>
      </xdr:nvSpPr>
      <xdr:spPr bwMode="auto">
        <a:xfrm>
          <a:off x="2566035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04" name="Text Box 1">
          <a:extLst>
            <a:ext uri="{FF2B5EF4-FFF2-40B4-BE49-F238E27FC236}">
              <a16:creationId xmlns:a16="http://schemas.microsoft.com/office/drawing/2014/main" id="{00000000-0008-0000-0100-0000CC000000}"/>
            </a:ext>
          </a:extLst>
        </xdr:cNvPr>
        <xdr:cNvSpPr txBox="1">
          <a:spLocks noChangeArrowheads="1"/>
        </xdr:cNvSpPr>
      </xdr:nvSpPr>
      <xdr:spPr bwMode="auto">
        <a:xfrm>
          <a:off x="2640203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05" name="Text Box 1">
          <a:extLst>
            <a:ext uri="{FF2B5EF4-FFF2-40B4-BE49-F238E27FC236}">
              <a16:creationId xmlns:a16="http://schemas.microsoft.com/office/drawing/2014/main" id="{00000000-0008-0000-0100-0000CD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06" name="Text Box 1">
          <a:extLst>
            <a:ext uri="{FF2B5EF4-FFF2-40B4-BE49-F238E27FC236}">
              <a16:creationId xmlns:a16="http://schemas.microsoft.com/office/drawing/2014/main" id="{00000000-0008-0000-0100-0000CE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07" name="Text Box 1">
          <a:extLst>
            <a:ext uri="{FF2B5EF4-FFF2-40B4-BE49-F238E27FC236}">
              <a16:creationId xmlns:a16="http://schemas.microsoft.com/office/drawing/2014/main" id="{00000000-0008-0000-0100-0000CF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08" name="Text Box 1">
          <a:extLst>
            <a:ext uri="{FF2B5EF4-FFF2-40B4-BE49-F238E27FC236}">
              <a16:creationId xmlns:a16="http://schemas.microsoft.com/office/drawing/2014/main" id="{00000000-0008-0000-0100-0000D0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09" name="Text Box 1">
          <a:extLst>
            <a:ext uri="{FF2B5EF4-FFF2-40B4-BE49-F238E27FC236}">
              <a16:creationId xmlns:a16="http://schemas.microsoft.com/office/drawing/2014/main" id="{00000000-0008-0000-0100-0000D1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10" name="Text Box 1">
          <a:extLst>
            <a:ext uri="{FF2B5EF4-FFF2-40B4-BE49-F238E27FC236}">
              <a16:creationId xmlns:a16="http://schemas.microsoft.com/office/drawing/2014/main" id="{00000000-0008-0000-0100-0000D2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11" name="Text Box 1">
          <a:extLst>
            <a:ext uri="{FF2B5EF4-FFF2-40B4-BE49-F238E27FC236}">
              <a16:creationId xmlns:a16="http://schemas.microsoft.com/office/drawing/2014/main" id="{00000000-0008-0000-0100-0000D3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12" name="Text Box 1">
          <a:extLst>
            <a:ext uri="{FF2B5EF4-FFF2-40B4-BE49-F238E27FC236}">
              <a16:creationId xmlns:a16="http://schemas.microsoft.com/office/drawing/2014/main" id="{00000000-0008-0000-0100-0000D4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13" name="Text Box 1">
          <a:extLst>
            <a:ext uri="{FF2B5EF4-FFF2-40B4-BE49-F238E27FC236}">
              <a16:creationId xmlns:a16="http://schemas.microsoft.com/office/drawing/2014/main" id="{00000000-0008-0000-0100-0000D5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14" name="Text Box 1">
          <a:extLst>
            <a:ext uri="{FF2B5EF4-FFF2-40B4-BE49-F238E27FC236}">
              <a16:creationId xmlns:a16="http://schemas.microsoft.com/office/drawing/2014/main" id="{00000000-0008-0000-0100-0000D6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15" name="Text Box 1">
          <a:extLst>
            <a:ext uri="{FF2B5EF4-FFF2-40B4-BE49-F238E27FC236}">
              <a16:creationId xmlns:a16="http://schemas.microsoft.com/office/drawing/2014/main" id="{00000000-0008-0000-0100-0000D7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16" name="Text Box 1">
          <a:extLst>
            <a:ext uri="{FF2B5EF4-FFF2-40B4-BE49-F238E27FC236}">
              <a16:creationId xmlns:a16="http://schemas.microsoft.com/office/drawing/2014/main" id="{00000000-0008-0000-0100-0000D8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17" name="Text Box 1">
          <a:extLst>
            <a:ext uri="{FF2B5EF4-FFF2-40B4-BE49-F238E27FC236}">
              <a16:creationId xmlns:a16="http://schemas.microsoft.com/office/drawing/2014/main" id="{00000000-0008-0000-0100-0000D9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18" name="Text Box 1">
          <a:extLst>
            <a:ext uri="{FF2B5EF4-FFF2-40B4-BE49-F238E27FC236}">
              <a16:creationId xmlns:a16="http://schemas.microsoft.com/office/drawing/2014/main" id="{00000000-0008-0000-0100-0000DA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19" name="Text Box 1">
          <a:extLst>
            <a:ext uri="{FF2B5EF4-FFF2-40B4-BE49-F238E27FC236}">
              <a16:creationId xmlns:a16="http://schemas.microsoft.com/office/drawing/2014/main" id="{00000000-0008-0000-0100-0000DB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20" name="Text Box 1">
          <a:extLst>
            <a:ext uri="{FF2B5EF4-FFF2-40B4-BE49-F238E27FC236}">
              <a16:creationId xmlns:a16="http://schemas.microsoft.com/office/drawing/2014/main" id="{00000000-0008-0000-0100-0000DC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21" name="Text Box 1">
          <a:extLst>
            <a:ext uri="{FF2B5EF4-FFF2-40B4-BE49-F238E27FC236}">
              <a16:creationId xmlns:a16="http://schemas.microsoft.com/office/drawing/2014/main" id="{00000000-0008-0000-0100-0000DD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22" name="Text Box 1">
          <a:extLst>
            <a:ext uri="{FF2B5EF4-FFF2-40B4-BE49-F238E27FC236}">
              <a16:creationId xmlns:a16="http://schemas.microsoft.com/office/drawing/2014/main" id="{00000000-0008-0000-0100-0000DE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23" name="Text Box 1">
          <a:extLst>
            <a:ext uri="{FF2B5EF4-FFF2-40B4-BE49-F238E27FC236}">
              <a16:creationId xmlns:a16="http://schemas.microsoft.com/office/drawing/2014/main" id="{00000000-0008-0000-0100-0000DF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24" name="Text Box 1">
          <a:extLst>
            <a:ext uri="{FF2B5EF4-FFF2-40B4-BE49-F238E27FC236}">
              <a16:creationId xmlns:a16="http://schemas.microsoft.com/office/drawing/2014/main" id="{00000000-0008-0000-0100-0000E0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25" name="Text Box 1">
          <a:extLst>
            <a:ext uri="{FF2B5EF4-FFF2-40B4-BE49-F238E27FC236}">
              <a16:creationId xmlns:a16="http://schemas.microsoft.com/office/drawing/2014/main" id="{00000000-0008-0000-0100-0000E1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26" name="Text Box 1">
          <a:extLst>
            <a:ext uri="{FF2B5EF4-FFF2-40B4-BE49-F238E27FC236}">
              <a16:creationId xmlns:a16="http://schemas.microsoft.com/office/drawing/2014/main" id="{00000000-0008-0000-0100-0000E2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27" name="Text Box 1">
          <a:extLst>
            <a:ext uri="{FF2B5EF4-FFF2-40B4-BE49-F238E27FC236}">
              <a16:creationId xmlns:a16="http://schemas.microsoft.com/office/drawing/2014/main" id="{00000000-0008-0000-0100-0000E3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28" name="Text Box 1">
          <a:extLst>
            <a:ext uri="{FF2B5EF4-FFF2-40B4-BE49-F238E27FC236}">
              <a16:creationId xmlns:a16="http://schemas.microsoft.com/office/drawing/2014/main" id="{00000000-0008-0000-0100-0000E4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29" name="Text Box 1">
          <a:extLst>
            <a:ext uri="{FF2B5EF4-FFF2-40B4-BE49-F238E27FC236}">
              <a16:creationId xmlns:a16="http://schemas.microsoft.com/office/drawing/2014/main" id="{00000000-0008-0000-0100-0000E5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30" name="Text Box 1">
          <a:extLst>
            <a:ext uri="{FF2B5EF4-FFF2-40B4-BE49-F238E27FC236}">
              <a16:creationId xmlns:a16="http://schemas.microsoft.com/office/drawing/2014/main" id="{00000000-0008-0000-0100-0000E6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31" name="Text Box 1">
          <a:extLst>
            <a:ext uri="{FF2B5EF4-FFF2-40B4-BE49-F238E27FC236}">
              <a16:creationId xmlns:a16="http://schemas.microsoft.com/office/drawing/2014/main" id="{00000000-0008-0000-0100-0000E7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32" name="Text Box 1">
          <a:extLst>
            <a:ext uri="{FF2B5EF4-FFF2-40B4-BE49-F238E27FC236}">
              <a16:creationId xmlns:a16="http://schemas.microsoft.com/office/drawing/2014/main" id="{00000000-0008-0000-0100-0000E8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33" name="Text Box 1">
          <a:extLst>
            <a:ext uri="{FF2B5EF4-FFF2-40B4-BE49-F238E27FC236}">
              <a16:creationId xmlns:a16="http://schemas.microsoft.com/office/drawing/2014/main" id="{00000000-0008-0000-0100-0000E9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34" name="Text Box 1">
          <a:extLst>
            <a:ext uri="{FF2B5EF4-FFF2-40B4-BE49-F238E27FC236}">
              <a16:creationId xmlns:a16="http://schemas.microsoft.com/office/drawing/2014/main" id="{00000000-0008-0000-0100-0000EA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35" name="Text Box 1">
          <a:extLst>
            <a:ext uri="{FF2B5EF4-FFF2-40B4-BE49-F238E27FC236}">
              <a16:creationId xmlns:a16="http://schemas.microsoft.com/office/drawing/2014/main" id="{00000000-0008-0000-0100-0000EB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36" name="Text Box 1">
          <a:extLst>
            <a:ext uri="{FF2B5EF4-FFF2-40B4-BE49-F238E27FC236}">
              <a16:creationId xmlns:a16="http://schemas.microsoft.com/office/drawing/2014/main" id="{00000000-0008-0000-0100-0000EC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37" name="Text Box 1">
          <a:extLst>
            <a:ext uri="{FF2B5EF4-FFF2-40B4-BE49-F238E27FC236}">
              <a16:creationId xmlns:a16="http://schemas.microsoft.com/office/drawing/2014/main" id="{00000000-0008-0000-0100-0000ED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38" name="Text Box 1">
          <a:extLst>
            <a:ext uri="{FF2B5EF4-FFF2-40B4-BE49-F238E27FC236}">
              <a16:creationId xmlns:a16="http://schemas.microsoft.com/office/drawing/2014/main" id="{00000000-0008-0000-0100-0000EE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39" name="Text Box 1">
          <a:extLst>
            <a:ext uri="{FF2B5EF4-FFF2-40B4-BE49-F238E27FC236}">
              <a16:creationId xmlns:a16="http://schemas.microsoft.com/office/drawing/2014/main" id="{00000000-0008-0000-0100-0000EF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40" name="Text Box 1">
          <a:extLst>
            <a:ext uri="{FF2B5EF4-FFF2-40B4-BE49-F238E27FC236}">
              <a16:creationId xmlns:a16="http://schemas.microsoft.com/office/drawing/2014/main" id="{00000000-0008-0000-0100-0000F0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41" name="Text Box 1">
          <a:extLst>
            <a:ext uri="{FF2B5EF4-FFF2-40B4-BE49-F238E27FC236}">
              <a16:creationId xmlns:a16="http://schemas.microsoft.com/office/drawing/2014/main" id="{00000000-0008-0000-0100-0000F1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42" name="Text Box 1">
          <a:extLst>
            <a:ext uri="{FF2B5EF4-FFF2-40B4-BE49-F238E27FC236}">
              <a16:creationId xmlns:a16="http://schemas.microsoft.com/office/drawing/2014/main" id="{00000000-0008-0000-0100-0000F2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43" name="Text Box 1">
          <a:extLst>
            <a:ext uri="{FF2B5EF4-FFF2-40B4-BE49-F238E27FC236}">
              <a16:creationId xmlns:a16="http://schemas.microsoft.com/office/drawing/2014/main" id="{00000000-0008-0000-0100-0000F3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44" name="Text Box 1">
          <a:extLst>
            <a:ext uri="{FF2B5EF4-FFF2-40B4-BE49-F238E27FC236}">
              <a16:creationId xmlns:a16="http://schemas.microsoft.com/office/drawing/2014/main" id="{00000000-0008-0000-0100-0000F4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45" name="Text Box 1">
          <a:extLst>
            <a:ext uri="{FF2B5EF4-FFF2-40B4-BE49-F238E27FC236}">
              <a16:creationId xmlns:a16="http://schemas.microsoft.com/office/drawing/2014/main" id="{00000000-0008-0000-0100-0000F5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46" name="Text Box 1">
          <a:extLst>
            <a:ext uri="{FF2B5EF4-FFF2-40B4-BE49-F238E27FC236}">
              <a16:creationId xmlns:a16="http://schemas.microsoft.com/office/drawing/2014/main" id="{00000000-0008-0000-0100-0000F6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47" name="Text Box 1">
          <a:extLst>
            <a:ext uri="{FF2B5EF4-FFF2-40B4-BE49-F238E27FC236}">
              <a16:creationId xmlns:a16="http://schemas.microsoft.com/office/drawing/2014/main" id="{00000000-0008-0000-0100-0000F7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48" name="Text Box 1">
          <a:extLst>
            <a:ext uri="{FF2B5EF4-FFF2-40B4-BE49-F238E27FC236}">
              <a16:creationId xmlns:a16="http://schemas.microsoft.com/office/drawing/2014/main" id="{00000000-0008-0000-0100-0000F8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49" name="Text Box 1">
          <a:extLst>
            <a:ext uri="{FF2B5EF4-FFF2-40B4-BE49-F238E27FC236}">
              <a16:creationId xmlns:a16="http://schemas.microsoft.com/office/drawing/2014/main" id="{00000000-0008-0000-0100-0000F9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50" name="Text Box 1">
          <a:extLst>
            <a:ext uri="{FF2B5EF4-FFF2-40B4-BE49-F238E27FC236}">
              <a16:creationId xmlns:a16="http://schemas.microsoft.com/office/drawing/2014/main" id="{00000000-0008-0000-0100-0000FA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51" name="Text Box 1">
          <a:extLst>
            <a:ext uri="{FF2B5EF4-FFF2-40B4-BE49-F238E27FC236}">
              <a16:creationId xmlns:a16="http://schemas.microsoft.com/office/drawing/2014/main" id="{00000000-0008-0000-0100-0000FB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52" name="Text Box 1">
          <a:extLst>
            <a:ext uri="{FF2B5EF4-FFF2-40B4-BE49-F238E27FC236}">
              <a16:creationId xmlns:a16="http://schemas.microsoft.com/office/drawing/2014/main" id="{00000000-0008-0000-0100-0000FC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53" name="Text Box 1">
          <a:extLst>
            <a:ext uri="{FF2B5EF4-FFF2-40B4-BE49-F238E27FC236}">
              <a16:creationId xmlns:a16="http://schemas.microsoft.com/office/drawing/2014/main" id="{00000000-0008-0000-0100-0000FD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54" name="Text Box 1">
          <a:extLst>
            <a:ext uri="{FF2B5EF4-FFF2-40B4-BE49-F238E27FC236}">
              <a16:creationId xmlns:a16="http://schemas.microsoft.com/office/drawing/2014/main" id="{00000000-0008-0000-0100-0000FE00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55" name="Text Box 1">
          <a:extLst>
            <a:ext uri="{FF2B5EF4-FFF2-40B4-BE49-F238E27FC236}">
              <a16:creationId xmlns:a16="http://schemas.microsoft.com/office/drawing/2014/main" id="{00000000-0008-0000-0100-0000FF00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56" name="Text Box 1">
          <a:extLst>
            <a:ext uri="{FF2B5EF4-FFF2-40B4-BE49-F238E27FC236}">
              <a16:creationId xmlns:a16="http://schemas.microsoft.com/office/drawing/2014/main" id="{00000000-0008-0000-0100-00000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57" name="Text Box 1">
          <a:extLst>
            <a:ext uri="{FF2B5EF4-FFF2-40B4-BE49-F238E27FC236}">
              <a16:creationId xmlns:a16="http://schemas.microsoft.com/office/drawing/2014/main" id="{00000000-0008-0000-0100-000001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58" name="Text Box 1">
          <a:extLst>
            <a:ext uri="{FF2B5EF4-FFF2-40B4-BE49-F238E27FC236}">
              <a16:creationId xmlns:a16="http://schemas.microsoft.com/office/drawing/2014/main" id="{00000000-0008-0000-0100-000002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59" name="Text Box 1">
          <a:extLst>
            <a:ext uri="{FF2B5EF4-FFF2-40B4-BE49-F238E27FC236}">
              <a16:creationId xmlns:a16="http://schemas.microsoft.com/office/drawing/2014/main" id="{00000000-0008-0000-0100-00000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60" name="Text Box 1">
          <a:extLst>
            <a:ext uri="{FF2B5EF4-FFF2-40B4-BE49-F238E27FC236}">
              <a16:creationId xmlns:a16="http://schemas.microsoft.com/office/drawing/2014/main" id="{00000000-0008-0000-0100-00000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61" name="Text Box 1">
          <a:extLst>
            <a:ext uri="{FF2B5EF4-FFF2-40B4-BE49-F238E27FC236}">
              <a16:creationId xmlns:a16="http://schemas.microsoft.com/office/drawing/2014/main" id="{00000000-0008-0000-0100-000005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62" name="Text Box 1">
          <a:extLst>
            <a:ext uri="{FF2B5EF4-FFF2-40B4-BE49-F238E27FC236}">
              <a16:creationId xmlns:a16="http://schemas.microsoft.com/office/drawing/2014/main" id="{00000000-0008-0000-0100-000006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63" name="Text Box 1">
          <a:extLst>
            <a:ext uri="{FF2B5EF4-FFF2-40B4-BE49-F238E27FC236}">
              <a16:creationId xmlns:a16="http://schemas.microsoft.com/office/drawing/2014/main" id="{00000000-0008-0000-0100-00000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64" name="Text Box 1">
          <a:extLst>
            <a:ext uri="{FF2B5EF4-FFF2-40B4-BE49-F238E27FC236}">
              <a16:creationId xmlns:a16="http://schemas.microsoft.com/office/drawing/2014/main" id="{00000000-0008-0000-0100-00000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65" name="Text Box 1">
          <a:extLst>
            <a:ext uri="{FF2B5EF4-FFF2-40B4-BE49-F238E27FC236}">
              <a16:creationId xmlns:a16="http://schemas.microsoft.com/office/drawing/2014/main" id="{00000000-0008-0000-0100-000009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66" name="Text Box 1">
          <a:extLst>
            <a:ext uri="{FF2B5EF4-FFF2-40B4-BE49-F238E27FC236}">
              <a16:creationId xmlns:a16="http://schemas.microsoft.com/office/drawing/2014/main" id="{00000000-0008-0000-0100-00000A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67" name="Text Box 1">
          <a:extLst>
            <a:ext uri="{FF2B5EF4-FFF2-40B4-BE49-F238E27FC236}">
              <a16:creationId xmlns:a16="http://schemas.microsoft.com/office/drawing/2014/main" id="{00000000-0008-0000-0100-00000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68" name="Text Box 1">
          <a:extLst>
            <a:ext uri="{FF2B5EF4-FFF2-40B4-BE49-F238E27FC236}">
              <a16:creationId xmlns:a16="http://schemas.microsoft.com/office/drawing/2014/main" id="{00000000-0008-0000-0100-00000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69" name="Text Box 1">
          <a:extLst>
            <a:ext uri="{FF2B5EF4-FFF2-40B4-BE49-F238E27FC236}">
              <a16:creationId xmlns:a16="http://schemas.microsoft.com/office/drawing/2014/main" id="{00000000-0008-0000-0100-00000D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70" name="Text Box 1">
          <a:extLst>
            <a:ext uri="{FF2B5EF4-FFF2-40B4-BE49-F238E27FC236}">
              <a16:creationId xmlns:a16="http://schemas.microsoft.com/office/drawing/2014/main" id="{00000000-0008-0000-0100-00000E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71" name="Text Box 1">
          <a:extLst>
            <a:ext uri="{FF2B5EF4-FFF2-40B4-BE49-F238E27FC236}">
              <a16:creationId xmlns:a16="http://schemas.microsoft.com/office/drawing/2014/main" id="{00000000-0008-0000-0100-00000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72" name="Text Box 1">
          <a:extLst>
            <a:ext uri="{FF2B5EF4-FFF2-40B4-BE49-F238E27FC236}">
              <a16:creationId xmlns:a16="http://schemas.microsoft.com/office/drawing/2014/main" id="{00000000-0008-0000-0100-00001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73" name="Text Box 1">
          <a:extLst>
            <a:ext uri="{FF2B5EF4-FFF2-40B4-BE49-F238E27FC236}">
              <a16:creationId xmlns:a16="http://schemas.microsoft.com/office/drawing/2014/main" id="{00000000-0008-0000-0100-000011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74" name="Text Box 1">
          <a:extLst>
            <a:ext uri="{FF2B5EF4-FFF2-40B4-BE49-F238E27FC236}">
              <a16:creationId xmlns:a16="http://schemas.microsoft.com/office/drawing/2014/main" id="{00000000-0008-0000-0100-000012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75" name="Text Box 1">
          <a:extLst>
            <a:ext uri="{FF2B5EF4-FFF2-40B4-BE49-F238E27FC236}">
              <a16:creationId xmlns:a16="http://schemas.microsoft.com/office/drawing/2014/main" id="{00000000-0008-0000-0100-00001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76" name="Text Box 1">
          <a:extLst>
            <a:ext uri="{FF2B5EF4-FFF2-40B4-BE49-F238E27FC236}">
              <a16:creationId xmlns:a16="http://schemas.microsoft.com/office/drawing/2014/main" id="{00000000-0008-0000-0100-00001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77" name="Text Box 1">
          <a:extLst>
            <a:ext uri="{FF2B5EF4-FFF2-40B4-BE49-F238E27FC236}">
              <a16:creationId xmlns:a16="http://schemas.microsoft.com/office/drawing/2014/main" id="{00000000-0008-0000-0100-000015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78" name="Text Box 1">
          <a:extLst>
            <a:ext uri="{FF2B5EF4-FFF2-40B4-BE49-F238E27FC236}">
              <a16:creationId xmlns:a16="http://schemas.microsoft.com/office/drawing/2014/main" id="{00000000-0008-0000-0100-000016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79" name="Text Box 1">
          <a:extLst>
            <a:ext uri="{FF2B5EF4-FFF2-40B4-BE49-F238E27FC236}">
              <a16:creationId xmlns:a16="http://schemas.microsoft.com/office/drawing/2014/main" id="{00000000-0008-0000-0100-00001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80" name="Text Box 1">
          <a:extLst>
            <a:ext uri="{FF2B5EF4-FFF2-40B4-BE49-F238E27FC236}">
              <a16:creationId xmlns:a16="http://schemas.microsoft.com/office/drawing/2014/main" id="{00000000-0008-0000-0100-00001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81" name="Text Box 1">
          <a:extLst>
            <a:ext uri="{FF2B5EF4-FFF2-40B4-BE49-F238E27FC236}">
              <a16:creationId xmlns:a16="http://schemas.microsoft.com/office/drawing/2014/main" id="{00000000-0008-0000-0100-000019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82" name="Text Box 1">
          <a:extLst>
            <a:ext uri="{FF2B5EF4-FFF2-40B4-BE49-F238E27FC236}">
              <a16:creationId xmlns:a16="http://schemas.microsoft.com/office/drawing/2014/main" id="{00000000-0008-0000-0100-00001A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83" name="Text Box 1">
          <a:extLst>
            <a:ext uri="{FF2B5EF4-FFF2-40B4-BE49-F238E27FC236}">
              <a16:creationId xmlns:a16="http://schemas.microsoft.com/office/drawing/2014/main" id="{00000000-0008-0000-0100-00001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84" name="Text Box 1">
          <a:extLst>
            <a:ext uri="{FF2B5EF4-FFF2-40B4-BE49-F238E27FC236}">
              <a16:creationId xmlns:a16="http://schemas.microsoft.com/office/drawing/2014/main" id="{00000000-0008-0000-0100-00001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85" name="Text Box 1">
          <a:extLst>
            <a:ext uri="{FF2B5EF4-FFF2-40B4-BE49-F238E27FC236}">
              <a16:creationId xmlns:a16="http://schemas.microsoft.com/office/drawing/2014/main" id="{00000000-0008-0000-0100-00001D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86" name="Text Box 1">
          <a:extLst>
            <a:ext uri="{FF2B5EF4-FFF2-40B4-BE49-F238E27FC236}">
              <a16:creationId xmlns:a16="http://schemas.microsoft.com/office/drawing/2014/main" id="{00000000-0008-0000-0100-00001E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87" name="Text Box 1">
          <a:extLst>
            <a:ext uri="{FF2B5EF4-FFF2-40B4-BE49-F238E27FC236}">
              <a16:creationId xmlns:a16="http://schemas.microsoft.com/office/drawing/2014/main" id="{00000000-0008-0000-0100-00001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88" name="Text Box 1">
          <a:extLst>
            <a:ext uri="{FF2B5EF4-FFF2-40B4-BE49-F238E27FC236}">
              <a16:creationId xmlns:a16="http://schemas.microsoft.com/office/drawing/2014/main" id="{00000000-0008-0000-0100-00002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89" name="Text Box 1">
          <a:extLst>
            <a:ext uri="{FF2B5EF4-FFF2-40B4-BE49-F238E27FC236}">
              <a16:creationId xmlns:a16="http://schemas.microsoft.com/office/drawing/2014/main" id="{00000000-0008-0000-0100-000021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90" name="Text Box 1">
          <a:extLst>
            <a:ext uri="{FF2B5EF4-FFF2-40B4-BE49-F238E27FC236}">
              <a16:creationId xmlns:a16="http://schemas.microsoft.com/office/drawing/2014/main" id="{00000000-0008-0000-0100-000022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91" name="Text Box 1">
          <a:extLst>
            <a:ext uri="{FF2B5EF4-FFF2-40B4-BE49-F238E27FC236}">
              <a16:creationId xmlns:a16="http://schemas.microsoft.com/office/drawing/2014/main" id="{00000000-0008-0000-0100-00002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92" name="Text Box 1">
          <a:extLst>
            <a:ext uri="{FF2B5EF4-FFF2-40B4-BE49-F238E27FC236}">
              <a16:creationId xmlns:a16="http://schemas.microsoft.com/office/drawing/2014/main" id="{00000000-0008-0000-0100-00002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93" name="Text Box 1">
          <a:extLst>
            <a:ext uri="{FF2B5EF4-FFF2-40B4-BE49-F238E27FC236}">
              <a16:creationId xmlns:a16="http://schemas.microsoft.com/office/drawing/2014/main" id="{00000000-0008-0000-0100-000025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94" name="Text Box 1">
          <a:extLst>
            <a:ext uri="{FF2B5EF4-FFF2-40B4-BE49-F238E27FC236}">
              <a16:creationId xmlns:a16="http://schemas.microsoft.com/office/drawing/2014/main" id="{00000000-0008-0000-0100-000026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95" name="Text Box 1">
          <a:extLst>
            <a:ext uri="{FF2B5EF4-FFF2-40B4-BE49-F238E27FC236}">
              <a16:creationId xmlns:a16="http://schemas.microsoft.com/office/drawing/2014/main" id="{00000000-0008-0000-0100-00002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96" name="Text Box 1">
          <a:extLst>
            <a:ext uri="{FF2B5EF4-FFF2-40B4-BE49-F238E27FC236}">
              <a16:creationId xmlns:a16="http://schemas.microsoft.com/office/drawing/2014/main" id="{00000000-0008-0000-0100-00002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97" name="Text Box 1">
          <a:extLst>
            <a:ext uri="{FF2B5EF4-FFF2-40B4-BE49-F238E27FC236}">
              <a16:creationId xmlns:a16="http://schemas.microsoft.com/office/drawing/2014/main" id="{00000000-0008-0000-0100-000029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98" name="Text Box 1">
          <a:extLst>
            <a:ext uri="{FF2B5EF4-FFF2-40B4-BE49-F238E27FC236}">
              <a16:creationId xmlns:a16="http://schemas.microsoft.com/office/drawing/2014/main" id="{00000000-0008-0000-0100-00002A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299" name="Text Box 1">
          <a:extLst>
            <a:ext uri="{FF2B5EF4-FFF2-40B4-BE49-F238E27FC236}">
              <a16:creationId xmlns:a16="http://schemas.microsoft.com/office/drawing/2014/main" id="{00000000-0008-0000-0100-00002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00" name="Text Box 1">
          <a:extLst>
            <a:ext uri="{FF2B5EF4-FFF2-40B4-BE49-F238E27FC236}">
              <a16:creationId xmlns:a16="http://schemas.microsoft.com/office/drawing/2014/main" id="{00000000-0008-0000-0100-00002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01" name="Text Box 1">
          <a:extLst>
            <a:ext uri="{FF2B5EF4-FFF2-40B4-BE49-F238E27FC236}">
              <a16:creationId xmlns:a16="http://schemas.microsoft.com/office/drawing/2014/main" id="{00000000-0008-0000-0100-00002D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02" name="Text Box 1">
          <a:extLst>
            <a:ext uri="{FF2B5EF4-FFF2-40B4-BE49-F238E27FC236}">
              <a16:creationId xmlns:a16="http://schemas.microsoft.com/office/drawing/2014/main" id="{00000000-0008-0000-0100-00002E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03" name="Text Box 1">
          <a:extLst>
            <a:ext uri="{FF2B5EF4-FFF2-40B4-BE49-F238E27FC236}">
              <a16:creationId xmlns:a16="http://schemas.microsoft.com/office/drawing/2014/main" id="{00000000-0008-0000-0100-00002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04" name="Text Box 1">
          <a:extLst>
            <a:ext uri="{FF2B5EF4-FFF2-40B4-BE49-F238E27FC236}">
              <a16:creationId xmlns:a16="http://schemas.microsoft.com/office/drawing/2014/main" id="{00000000-0008-0000-0100-00003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05" name="Text Box 1">
          <a:extLst>
            <a:ext uri="{FF2B5EF4-FFF2-40B4-BE49-F238E27FC236}">
              <a16:creationId xmlns:a16="http://schemas.microsoft.com/office/drawing/2014/main" id="{00000000-0008-0000-0100-000031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06" name="Text Box 1">
          <a:extLst>
            <a:ext uri="{FF2B5EF4-FFF2-40B4-BE49-F238E27FC236}">
              <a16:creationId xmlns:a16="http://schemas.microsoft.com/office/drawing/2014/main" id="{00000000-0008-0000-0100-000032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07" name="Text Box 1">
          <a:extLst>
            <a:ext uri="{FF2B5EF4-FFF2-40B4-BE49-F238E27FC236}">
              <a16:creationId xmlns:a16="http://schemas.microsoft.com/office/drawing/2014/main" id="{00000000-0008-0000-0100-00003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08" name="Text Box 1">
          <a:extLst>
            <a:ext uri="{FF2B5EF4-FFF2-40B4-BE49-F238E27FC236}">
              <a16:creationId xmlns:a16="http://schemas.microsoft.com/office/drawing/2014/main" id="{00000000-0008-0000-0100-00003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09" name="Text Box 1">
          <a:extLst>
            <a:ext uri="{FF2B5EF4-FFF2-40B4-BE49-F238E27FC236}">
              <a16:creationId xmlns:a16="http://schemas.microsoft.com/office/drawing/2014/main" id="{00000000-0008-0000-0100-000035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10" name="Text Box 1">
          <a:extLst>
            <a:ext uri="{FF2B5EF4-FFF2-40B4-BE49-F238E27FC236}">
              <a16:creationId xmlns:a16="http://schemas.microsoft.com/office/drawing/2014/main" id="{00000000-0008-0000-0100-000036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11" name="Text Box 1">
          <a:extLst>
            <a:ext uri="{FF2B5EF4-FFF2-40B4-BE49-F238E27FC236}">
              <a16:creationId xmlns:a16="http://schemas.microsoft.com/office/drawing/2014/main" id="{00000000-0008-0000-0100-00003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12" name="Text Box 1">
          <a:extLst>
            <a:ext uri="{FF2B5EF4-FFF2-40B4-BE49-F238E27FC236}">
              <a16:creationId xmlns:a16="http://schemas.microsoft.com/office/drawing/2014/main" id="{00000000-0008-0000-0100-00003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13" name="Text Box 1">
          <a:extLst>
            <a:ext uri="{FF2B5EF4-FFF2-40B4-BE49-F238E27FC236}">
              <a16:creationId xmlns:a16="http://schemas.microsoft.com/office/drawing/2014/main" id="{00000000-0008-0000-0100-000039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14" name="Text Box 1">
          <a:extLst>
            <a:ext uri="{FF2B5EF4-FFF2-40B4-BE49-F238E27FC236}">
              <a16:creationId xmlns:a16="http://schemas.microsoft.com/office/drawing/2014/main" id="{00000000-0008-0000-0100-00003A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15" name="Text Box 1">
          <a:extLst>
            <a:ext uri="{FF2B5EF4-FFF2-40B4-BE49-F238E27FC236}">
              <a16:creationId xmlns:a16="http://schemas.microsoft.com/office/drawing/2014/main" id="{00000000-0008-0000-0100-00003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16" name="Text Box 1">
          <a:extLst>
            <a:ext uri="{FF2B5EF4-FFF2-40B4-BE49-F238E27FC236}">
              <a16:creationId xmlns:a16="http://schemas.microsoft.com/office/drawing/2014/main" id="{00000000-0008-0000-0100-00003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17" name="Text Box 1">
          <a:extLst>
            <a:ext uri="{FF2B5EF4-FFF2-40B4-BE49-F238E27FC236}">
              <a16:creationId xmlns:a16="http://schemas.microsoft.com/office/drawing/2014/main" id="{00000000-0008-0000-0100-00003D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18" name="Text Box 1">
          <a:extLst>
            <a:ext uri="{FF2B5EF4-FFF2-40B4-BE49-F238E27FC236}">
              <a16:creationId xmlns:a16="http://schemas.microsoft.com/office/drawing/2014/main" id="{00000000-0008-0000-0100-00003E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19" name="Text Box 1">
          <a:extLst>
            <a:ext uri="{FF2B5EF4-FFF2-40B4-BE49-F238E27FC236}">
              <a16:creationId xmlns:a16="http://schemas.microsoft.com/office/drawing/2014/main" id="{00000000-0008-0000-0100-00003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20" name="Text Box 1">
          <a:extLst>
            <a:ext uri="{FF2B5EF4-FFF2-40B4-BE49-F238E27FC236}">
              <a16:creationId xmlns:a16="http://schemas.microsoft.com/office/drawing/2014/main" id="{00000000-0008-0000-0100-00004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21" name="Text Box 1">
          <a:extLst>
            <a:ext uri="{FF2B5EF4-FFF2-40B4-BE49-F238E27FC236}">
              <a16:creationId xmlns:a16="http://schemas.microsoft.com/office/drawing/2014/main" id="{00000000-0008-0000-0100-000041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22" name="Text Box 1">
          <a:extLst>
            <a:ext uri="{FF2B5EF4-FFF2-40B4-BE49-F238E27FC236}">
              <a16:creationId xmlns:a16="http://schemas.microsoft.com/office/drawing/2014/main" id="{00000000-0008-0000-0100-000042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23" name="Text Box 1">
          <a:extLst>
            <a:ext uri="{FF2B5EF4-FFF2-40B4-BE49-F238E27FC236}">
              <a16:creationId xmlns:a16="http://schemas.microsoft.com/office/drawing/2014/main" id="{00000000-0008-0000-0100-00004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24" name="Text Box 1">
          <a:extLst>
            <a:ext uri="{FF2B5EF4-FFF2-40B4-BE49-F238E27FC236}">
              <a16:creationId xmlns:a16="http://schemas.microsoft.com/office/drawing/2014/main" id="{00000000-0008-0000-0100-00004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25" name="Text Box 1">
          <a:extLst>
            <a:ext uri="{FF2B5EF4-FFF2-40B4-BE49-F238E27FC236}">
              <a16:creationId xmlns:a16="http://schemas.microsoft.com/office/drawing/2014/main" id="{00000000-0008-0000-0100-000045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26" name="Text Box 1">
          <a:extLst>
            <a:ext uri="{FF2B5EF4-FFF2-40B4-BE49-F238E27FC236}">
              <a16:creationId xmlns:a16="http://schemas.microsoft.com/office/drawing/2014/main" id="{00000000-0008-0000-0100-000046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27" name="Text Box 1">
          <a:extLst>
            <a:ext uri="{FF2B5EF4-FFF2-40B4-BE49-F238E27FC236}">
              <a16:creationId xmlns:a16="http://schemas.microsoft.com/office/drawing/2014/main" id="{00000000-0008-0000-0100-00004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28" name="Text Box 1">
          <a:extLst>
            <a:ext uri="{FF2B5EF4-FFF2-40B4-BE49-F238E27FC236}">
              <a16:creationId xmlns:a16="http://schemas.microsoft.com/office/drawing/2014/main" id="{00000000-0008-0000-0100-00004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29" name="Text Box 1">
          <a:extLst>
            <a:ext uri="{FF2B5EF4-FFF2-40B4-BE49-F238E27FC236}">
              <a16:creationId xmlns:a16="http://schemas.microsoft.com/office/drawing/2014/main" id="{00000000-0008-0000-0100-000049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30" name="Text Box 1">
          <a:extLst>
            <a:ext uri="{FF2B5EF4-FFF2-40B4-BE49-F238E27FC236}">
              <a16:creationId xmlns:a16="http://schemas.microsoft.com/office/drawing/2014/main" id="{00000000-0008-0000-0100-00004A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31" name="Text Box 1">
          <a:extLst>
            <a:ext uri="{FF2B5EF4-FFF2-40B4-BE49-F238E27FC236}">
              <a16:creationId xmlns:a16="http://schemas.microsoft.com/office/drawing/2014/main" id="{00000000-0008-0000-0100-00004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32" name="Text Box 1">
          <a:extLst>
            <a:ext uri="{FF2B5EF4-FFF2-40B4-BE49-F238E27FC236}">
              <a16:creationId xmlns:a16="http://schemas.microsoft.com/office/drawing/2014/main" id="{00000000-0008-0000-0100-00004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33" name="Text Box 1">
          <a:extLst>
            <a:ext uri="{FF2B5EF4-FFF2-40B4-BE49-F238E27FC236}">
              <a16:creationId xmlns:a16="http://schemas.microsoft.com/office/drawing/2014/main" id="{00000000-0008-0000-0100-00004D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34" name="Text Box 1">
          <a:extLst>
            <a:ext uri="{FF2B5EF4-FFF2-40B4-BE49-F238E27FC236}">
              <a16:creationId xmlns:a16="http://schemas.microsoft.com/office/drawing/2014/main" id="{00000000-0008-0000-0100-00004E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35" name="Text Box 1">
          <a:extLst>
            <a:ext uri="{FF2B5EF4-FFF2-40B4-BE49-F238E27FC236}">
              <a16:creationId xmlns:a16="http://schemas.microsoft.com/office/drawing/2014/main" id="{00000000-0008-0000-0100-00004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36" name="Text Box 1">
          <a:extLst>
            <a:ext uri="{FF2B5EF4-FFF2-40B4-BE49-F238E27FC236}">
              <a16:creationId xmlns:a16="http://schemas.microsoft.com/office/drawing/2014/main" id="{00000000-0008-0000-0100-00005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37" name="Text Box 1">
          <a:extLst>
            <a:ext uri="{FF2B5EF4-FFF2-40B4-BE49-F238E27FC236}">
              <a16:creationId xmlns:a16="http://schemas.microsoft.com/office/drawing/2014/main" id="{00000000-0008-0000-0100-000051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38" name="Text Box 1">
          <a:extLst>
            <a:ext uri="{FF2B5EF4-FFF2-40B4-BE49-F238E27FC236}">
              <a16:creationId xmlns:a16="http://schemas.microsoft.com/office/drawing/2014/main" id="{00000000-0008-0000-0100-000052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39" name="Text Box 1">
          <a:extLst>
            <a:ext uri="{FF2B5EF4-FFF2-40B4-BE49-F238E27FC236}">
              <a16:creationId xmlns:a16="http://schemas.microsoft.com/office/drawing/2014/main" id="{00000000-0008-0000-0100-00005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40" name="Text Box 1">
          <a:extLst>
            <a:ext uri="{FF2B5EF4-FFF2-40B4-BE49-F238E27FC236}">
              <a16:creationId xmlns:a16="http://schemas.microsoft.com/office/drawing/2014/main" id="{00000000-0008-0000-0100-00005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41" name="Text Box 1">
          <a:extLst>
            <a:ext uri="{FF2B5EF4-FFF2-40B4-BE49-F238E27FC236}">
              <a16:creationId xmlns:a16="http://schemas.microsoft.com/office/drawing/2014/main" id="{00000000-0008-0000-0100-000055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42" name="Text Box 1">
          <a:extLst>
            <a:ext uri="{FF2B5EF4-FFF2-40B4-BE49-F238E27FC236}">
              <a16:creationId xmlns:a16="http://schemas.microsoft.com/office/drawing/2014/main" id="{00000000-0008-0000-0100-000056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43" name="Text Box 1">
          <a:extLst>
            <a:ext uri="{FF2B5EF4-FFF2-40B4-BE49-F238E27FC236}">
              <a16:creationId xmlns:a16="http://schemas.microsoft.com/office/drawing/2014/main" id="{00000000-0008-0000-0100-00005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44" name="Text Box 1">
          <a:extLst>
            <a:ext uri="{FF2B5EF4-FFF2-40B4-BE49-F238E27FC236}">
              <a16:creationId xmlns:a16="http://schemas.microsoft.com/office/drawing/2014/main" id="{00000000-0008-0000-0100-00005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45" name="Text Box 1">
          <a:extLst>
            <a:ext uri="{FF2B5EF4-FFF2-40B4-BE49-F238E27FC236}">
              <a16:creationId xmlns:a16="http://schemas.microsoft.com/office/drawing/2014/main" id="{00000000-0008-0000-0100-000059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46" name="Text Box 1">
          <a:extLst>
            <a:ext uri="{FF2B5EF4-FFF2-40B4-BE49-F238E27FC236}">
              <a16:creationId xmlns:a16="http://schemas.microsoft.com/office/drawing/2014/main" id="{00000000-0008-0000-0100-00005A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47" name="Text Box 1">
          <a:extLst>
            <a:ext uri="{FF2B5EF4-FFF2-40B4-BE49-F238E27FC236}">
              <a16:creationId xmlns:a16="http://schemas.microsoft.com/office/drawing/2014/main" id="{00000000-0008-0000-0100-00005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118</xdr:col>
      <xdr:colOff>0</xdr:colOff>
      <xdr:row>287</xdr:row>
      <xdr:rowOff>190500</xdr:rowOff>
    </xdr:from>
    <xdr:ext cx="107950" cy="273050"/>
    <xdr:sp macro="" textlink="">
      <xdr:nvSpPr>
        <xdr:cNvPr id="348" name="Text Box 1">
          <a:extLst>
            <a:ext uri="{FF2B5EF4-FFF2-40B4-BE49-F238E27FC236}">
              <a16:creationId xmlns:a16="http://schemas.microsoft.com/office/drawing/2014/main" id="{00000000-0008-0000-0100-00005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124</xdr:col>
      <xdr:colOff>0</xdr:colOff>
      <xdr:row>287</xdr:row>
      <xdr:rowOff>190500</xdr:rowOff>
    </xdr:from>
    <xdr:ext cx="107950" cy="273050"/>
    <xdr:sp macro="" textlink="">
      <xdr:nvSpPr>
        <xdr:cNvPr id="349" name="Text Box 1">
          <a:extLst>
            <a:ext uri="{FF2B5EF4-FFF2-40B4-BE49-F238E27FC236}">
              <a16:creationId xmlns:a16="http://schemas.microsoft.com/office/drawing/2014/main" id="{00000000-0008-0000-0100-00005D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132</xdr:col>
      <xdr:colOff>0</xdr:colOff>
      <xdr:row>287</xdr:row>
      <xdr:rowOff>190500</xdr:rowOff>
    </xdr:from>
    <xdr:ext cx="107950" cy="273050"/>
    <xdr:sp macro="" textlink="">
      <xdr:nvSpPr>
        <xdr:cNvPr id="350" name="Text Box 1">
          <a:extLst>
            <a:ext uri="{FF2B5EF4-FFF2-40B4-BE49-F238E27FC236}">
              <a16:creationId xmlns:a16="http://schemas.microsoft.com/office/drawing/2014/main" id="{00000000-0008-0000-0100-00005E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124</xdr:col>
      <xdr:colOff>0</xdr:colOff>
      <xdr:row>287</xdr:row>
      <xdr:rowOff>190500</xdr:rowOff>
    </xdr:from>
    <xdr:ext cx="107950" cy="273050"/>
    <xdr:sp macro="" textlink="">
      <xdr:nvSpPr>
        <xdr:cNvPr id="351" name="Text Box 1">
          <a:extLst>
            <a:ext uri="{FF2B5EF4-FFF2-40B4-BE49-F238E27FC236}">
              <a16:creationId xmlns:a16="http://schemas.microsoft.com/office/drawing/2014/main" id="{00000000-0008-0000-0100-00005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132</xdr:col>
      <xdr:colOff>0</xdr:colOff>
      <xdr:row>287</xdr:row>
      <xdr:rowOff>190500</xdr:rowOff>
    </xdr:from>
    <xdr:ext cx="107950" cy="273050"/>
    <xdr:sp macro="" textlink="">
      <xdr:nvSpPr>
        <xdr:cNvPr id="352" name="Text Box 1">
          <a:extLst>
            <a:ext uri="{FF2B5EF4-FFF2-40B4-BE49-F238E27FC236}">
              <a16:creationId xmlns:a16="http://schemas.microsoft.com/office/drawing/2014/main" id="{00000000-0008-0000-0100-00006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132</xdr:col>
      <xdr:colOff>0</xdr:colOff>
      <xdr:row>287</xdr:row>
      <xdr:rowOff>190500</xdr:rowOff>
    </xdr:from>
    <xdr:ext cx="107950" cy="273050"/>
    <xdr:sp macro="" textlink="">
      <xdr:nvSpPr>
        <xdr:cNvPr id="353" name="Text Box 1">
          <a:extLst>
            <a:ext uri="{FF2B5EF4-FFF2-40B4-BE49-F238E27FC236}">
              <a16:creationId xmlns:a16="http://schemas.microsoft.com/office/drawing/2014/main" id="{00000000-0008-0000-0100-000061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124</xdr:col>
      <xdr:colOff>0</xdr:colOff>
      <xdr:row>287</xdr:row>
      <xdr:rowOff>190500</xdr:rowOff>
    </xdr:from>
    <xdr:ext cx="107950" cy="273050"/>
    <xdr:sp macro="" textlink="">
      <xdr:nvSpPr>
        <xdr:cNvPr id="354" name="Text Box 1">
          <a:extLst>
            <a:ext uri="{FF2B5EF4-FFF2-40B4-BE49-F238E27FC236}">
              <a16:creationId xmlns:a16="http://schemas.microsoft.com/office/drawing/2014/main" id="{00000000-0008-0000-0100-000062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124</xdr:col>
      <xdr:colOff>0</xdr:colOff>
      <xdr:row>287</xdr:row>
      <xdr:rowOff>190500</xdr:rowOff>
    </xdr:from>
    <xdr:ext cx="107950" cy="273050"/>
    <xdr:sp macro="" textlink="">
      <xdr:nvSpPr>
        <xdr:cNvPr id="355" name="Text Box 1">
          <a:extLst>
            <a:ext uri="{FF2B5EF4-FFF2-40B4-BE49-F238E27FC236}">
              <a16:creationId xmlns:a16="http://schemas.microsoft.com/office/drawing/2014/main" id="{00000000-0008-0000-0100-00006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132</xdr:col>
      <xdr:colOff>0</xdr:colOff>
      <xdr:row>287</xdr:row>
      <xdr:rowOff>190500</xdr:rowOff>
    </xdr:from>
    <xdr:ext cx="107950" cy="273050"/>
    <xdr:sp macro="" textlink="">
      <xdr:nvSpPr>
        <xdr:cNvPr id="356" name="Text Box 1">
          <a:extLst>
            <a:ext uri="{FF2B5EF4-FFF2-40B4-BE49-F238E27FC236}">
              <a16:creationId xmlns:a16="http://schemas.microsoft.com/office/drawing/2014/main" id="{00000000-0008-0000-0100-00006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124</xdr:col>
      <xdr:colOff>0</xdr:colOff>
      <xdr:row>287</xdr:row>
      <xdr:rowOff>190500</xdr:rowOff>
    </xdr:from>
    <xdr:ext cx="107950" cy="273050"/>
    <xdr:sp macro="" textlink="">
      <xdr:nvSpPr>
        <xdr:cNvPr id="357" name="Text Box 1">
          <a:extLst>
            <a:ext uri="{FF2B5EF4-FFF2-40B4-BE49-F238E27FC236}">
              <a16:creationId xmlns:a16="http://schemas.microsoft.com/office/drawing/2014/main" id="{00000000-0008-0000-0100-000065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132</xdr:col>
      <xdr:colOff>0</xdr:colOff>
      <xdr:row>287</xdr:row>
      <xdr:rowOff>190500</xdr:rowOff>
    </xdr:from>
    <xdr:ext cx="107950" cy="273050"/>
    <xdr:sp macro="" textlink="">
      <xdr:nvSpPr>
        <xdr:cNvPr id="358" name="Text Box 1">
          <a:extLst>
            <a:ext uri="{FF2B5EF4-FFF2-40B4-BE49-F238E27FC236}">
              <a16:creationId xmlns:a16="http://schemas.microsoft.com/office/drawing/2014/main" id="{00000000-0008-0000-0100-000066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124</xdr:col>
      <xdr:colOff>0</xdr:colOff>
      <xdr:row>287</xdr:row>
      <xdr:rowOff>190500</xdr:rowOff>
    </xdr:from>
    <xdr:ext cx="107950" cy="273050"/>
    <xdr:sp macro="" textlink="">
      <xdr:nvSpPr>
        <xdr:cNvPr id="359" name="Text Box 1">
          <a:extLst>
            <a:ext uri="{FF2B5EF4-FFF2-40B4-BE49-F238E27FC236}">
              <a16:creationId xmlns:a16="http://schemas.microsoft.com/office/drawing/2014/main" id="{00000000-0008-0000-0100-00006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132</xdr:col>
      <xdr:colOff>0</xdr:colOff>
      <xdr:row>287</xdr:row>
      <xdr:rowOff>190500</xdr:rowOff>
    </xdr:from>
    <xdr:ext cx="107950" cy="273050"/>
    <xdr:sp macro="" textlink="">
      <xdr:nvSpPr>
        <xdr:cNvPr id="360" name="Text Box 1">
          <a:extLst>
            <a:ext uri="{FF2B5EF4-FFF2-40B4-BE49-F238E27FC236}">
              <a16:creationId xmlns:a16="http://schemas.microsoft.com/office/drawing/2014/main" id="{00000000-0008-0000-0100-00006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140</xdr:col>
      <xdr:colOff>0</xdr:colOff>
      <xdr:row>287</xdr:row>
      <xdr:rowOff>190500</xdr:rowOff>
    </xdr:from>
    <xdr:ext cx="107950" cy="273050"/>
    <xdr:sp macro="" textlink="">
      <xdr:nvSpPr>
        <xdr:cNvPr id="361" name="Text Box 1">
          <a:extLst>
            <a:ext uri="{FF2B5EF4-FFF2-40B4-BE49-F238E27FC236}">
              <a16:creationId xmlns:a16="http://schemas.microsoft.com/office/drawing/2014/main" id="{00000000-0008-0000-0100-000069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148</xdr:col>
      <xdr:colOff>0</xdr:colOff>
      <xdr:row>287</xdr:row>
      <xdr:rowOff>190500</xdr:rowOff>
    </xdr:from>
    <xdr:ext cx="107950" cy="273050"/>
    <xdr:sp macro="" textlink="">
      <xdr:nvSpPr>
        <xdr:cNvPr id="362" name="Text Box 1">
          <a:extLst>
            <a:ext uri="{FF2B5EF4-FFF2-40B4-BE49-F238E27FC236}">
              <a16:creationId xmlns:a16="http://schemas.microsoft.com/office/drawing/2014/main" id="{00000000-0008-0000-0100-00006A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140</xdr:col>
      <xdr:colOff>0</xdr:colOff>
      <xdr:row>287</xdr:row>
      <xdr:rowOff>190500</xdr:rowOff>
    </xdr:from>
    <xdr:ext cx="107950" cy="273050"/>
    <xdr:sp macro="" textlink="">
      <xdr:nvSpPr>
        <xdr:cNvPr id="363" name="Text Box 1">
          <a:extLst>
            <a:ext uri="{FF2B5EF4-FFF2-40B4-BE49-F238E27FC236}">
              <a16:creationId xmlns:a16="http://schemas.microsoft.com/office/drawing/2014/main" id="{00000000-0008-0000-0100-00006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148</xdr:col>
      <xdr:colOff>0</xdr:colOff>
      <xdr:row>287</xdr:row>
      <xdr:rowOff>190500</xdr:rowOff>
    </xdr:from>
    <xdr:ext cx="107950" cy="273050"/>
    <xdr:sp macro="" textlink="">
      <xdr:nvSpPr>
        <xdr:cNvPr id="364" name="Text Box 1">
          <a:extLst>
            <a:ext uri="{FF2B5EF4-FFF2-40B4-BE49-F238E27FC236}">
              <a16:creationId xmlns:a16="http://schemas.microsoft.com/office/drawing/2014/main" id="{00000000-0008-0000-0100-00006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148</xdr:col>
      <xdr:colOff>0</xdr:colOff>
      <xdr:row>287</xdr:row>
      <xdr:rowOff>190500</xdr:rowOff>
    </xdr:from>
    <xdr:ext cx="107950" cy="273050"/>
    <xdr:sp macro="" textlink="">
      <xdr:nvSpPr>
        <xdr:cNvPr id="365" name="Text Box 1">
          <a:extLst>
            <a:ext uri="{FF2B5EF4-FFF2-40B4-BE49-F238E27FC236}">
              <a16:creationId xmlns:a16="http://schemas.microsoft.com/office/drawing/2014/main" id="{00000000-0008-0000-0100-00006D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140</xdr:col>
      <xdr:colOff>0</xdr:colOff>
      <xdr:row>287</xdr:row>
      <xdr:rowOff>190500</xdr:rowOff>
    </xdr:from>
    <xdr:ext cx="107950" cy="273050"/>
    <xdr:sp macro="" textlink="">
      <xdr:nvSpPr>
        <xdr:cNvPr id="366" name="Text Box 1">
          <a:extLst>
            <a:ext uri="{FF2B5EF4-FFF2-40B4-BE49-F238E27FC236}">
              <a16:creationId xmlns:a16="http://schemas.microsoft.com/office/drawing/2014/main" id="{00000000-0008-0000-0100-00006E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140</xdr:col>
      <xdr:colOff>0</xdr:colOff>
      <xdr:row>287</xdr:row>
      <xdr:rowOff>190500</xdr:rowOff>
    </xdr:from>
    <xdr:ext cx="107950" cy="273050"/>
    <xdr:sp macro="" textlink="">
      <xdr:nvSpPr>
        <xdr:cNvPr id="367" name="Text Box 1">
          <a:extLst>
            <a:ext uri="{FF2B5EF4-FFF2-40B4-BE49-F238E27FC236}">
              <a16:creationId xmlns:a16="http://schemas.microsoft.com/office/drawing/2014/main" id="{00000000-0008-0000-0100-00006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148</xdr:col>
      <xdr:colOff>0</xdr:colOff>
      <xdr:row>287</xdr:row>
      <xdr:rowOff>190500</xdr:rowOff>
    </xdr:from>
    <xdr:ext cx="107950" cy="273050"/>
    <xdr:sp macro="" textlink="">
      <xdr:nvSpPr>
        <xdr:cNvPr id="368" name="Text Box 1">
          <a:extLst>
            <a:ext uri="{FF2B5EF4-FFF2-40B4-BE49-F238E27FC236}">
              <a16:creationId xmlns:a16="http://schemas.microsoft.com/office/drawing/2014/main" id="{00000000-0008-0000-0100-00007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140</xdr:col>
      <xdr:colOff>0</xdr:colOff>
      <xdr:row>287</xdr:row>
      <xdr:rowOff>190500</xdr:rowOff>
    </xdr:from>
    <xdr:ext cx="107950" cy="273050"/>
    <xdr:sp macro="" textlink="">
      <xdr:nvSpPr>
        <xdr:cNvPr id="369" name="Text Box 1">
          <a:extLst>
            <a:ext uri="{FF2B5EF4-FFF2-40B4-BE49-F238E27FC236}">
              <a16:creationId xmlns:a16="http://schemas.microsoft.com/office/drawing/2014/main" id="{00000000-0008-0000-0100-000071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148</xdr:col>
      <xdr:colOff>0</xdr:colOff>
      <xdr:row>287</xdr:row>
      <xdr:rowOff>190500</xdr:rowOff>
    </xdr:from>
    <xdr:ext cx="107950" cy="273050"/>
    <xdr:sp macro="" textlink="">
      <xdr:nvSpPr>
        <xdr:cNvPr id="370" name="Text Box 1">
          <a:extLst>
            <a:ext uri="{FF2B5EF4-FFF2-40B4-BE49-F238E27FC236}">
              <a16:creationId xmlns:a16="http://schemas.microsoft.com/office/drawing/2014/main" id="{00000000-0008-0000-0100-000072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140</xdr:col>
      <xdr:colOff>0</xdr:colOff>
      <xdr:row>287</xdr:row>
      <xdr:rowOff>190500</xdr:rowOff>
    </xdr:from>
    <xdr:ext cx="107950" cy="273050"/>
    <xdr:sp macro="" textlink="">
      <xdr:nvSpPr>
        <xdr:cNvPr id="371" name="Text Box 1">
          <a:extLst>
            <a:ext uri="{FF2B5EF4-FFF2-40B4-BE49-F238E27FC236}">
              <a16:creationId xmlns:a16="http://schemas.microsoft.com/office/drawing/2014/main" id="{00000000-0008-0000-0100-00007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148</xdr:col>
      <xdr:colOff>0</xdr:colOff>
      <xdr:row>287</xdr:row>
      <xdr:rowOff>190500</xdr:rowOff>
    </xdr:from>
    <xdr:ext cx="107950" cy="273050"/>
    <xdr:sp macro="" textlink="">
      <xdr:nvSpPr>
        <xdr:cNvPr id="372" name="Text Box 1">
          <a:extLst>
            <a:ext uri="{FF2B5EF4-FFF2-40B4-BE49-F238E27FC236}">
              <a16:creationId xmlns:a16="http://schemas.microsoft.com/office/drawing/2014/main" id="{00000000-0008-0000-0100-00007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156</xdr:col>
      <xdr:colOff>0</xdr:colOff>
      <xdr:row>287</xdr:row>
      <xdr:rowOff>190500</xdr:rowOff>
    </xdr:from>
    <xdr:ext cx="107950" cy="273050"/>
    <xdr:sp macro="" textlink="">
      <xdr:nvSpPr>
        <xdr:cNvPr id="373" name="Text Box 1">
          <a:extLst>
            <a:ext uri="{FF2B5EF4-FFF2-40B4-BE49-F238E27FC236}">
              <a16:creationId xmlns:a16="http://schemas.microsoft.com/office/drawing/2014/main" id="{00000000-0008-0000-0100-000075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164</xdr:col>
      <xdr:colOff>0</xdr:colOff>
      <xdr:row>287</xdr:row>
      <xdr:rowOff>190500</xdr:rowOff>
    </xdr:from>
    <xdr:ext cx="107950" cy="273050"/>
    <xdr:sp macro="" textlink="">
      <xdr:nvSpPr>
        <xdr:cNvPr id="374" name="Text Box 1">
          <a:extLst>
            <a:ext uri="{FF2B5EF4-FFF2-40B4-BE49-F238E27FC236}">
              <a16:creationId xmlns:a16="http://schemas.microsoft.com/office/drawing/2014/main" id="{00000000-0008-0000-0100-000076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156</xdr:col>
      <xdr:colOff>0</xdr:colOff>
      <xdr:row>287</xdr:row>
      <xdr:rowOff>190500</xdr:rowOff>
    </xdr:from>
    <xdr:ext cx="107950" cy="273050"/>
    <xdr:sp macro="" textlink="">
      <xdr:nvSpPr>
        <xdr:cNvPr id="375" name="Text Box 1">
          <a:extLst>
            <a:ext uri="{FF2B5EF4-FFF2-40B4-BE49-F238E27FC236}">
              <a16:creationId xmlns:a16="http://schemas.microsoft.com/office/drawing/2014/main" id="{00000000-0008-0000-0100-00007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164</xdr:col>
      <xdr:colOff>0</xdr:colOff>
      <xdr:row>287</xdr:row>
      <xdr:rowOff>190500</xdr:rowOff>
    </xdr:from>
    <xdr:ext cx="107950" cy="273050"/>
    <xdr:sp macro="" textlink="">
      <xdr:nvSpPr>
        <xdr:cNvPr id="376" name="Text Box 1">
          <a:extLst>
            <a:ext uri="{FF2B5EF4-FFF2-40B4-BE49-F238E27FC236}">
              <a16:creationId xmlns:a16="http://schemas.microsoft.com/office/drawing/2014/main" id="{00000000-0008-0000-0100-00007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164</xdr:col>
      <xdr:colOff>0</xdr:colOff>
      <xdr:row>287</xdr:row>
      <xdr:rowOff>190500</xdr:rowOff>
    </xdr:from>
    <xdr:ext cx="107950" cy="273050"/>
    <xdr:sp macro="" textlink="">
      <xdr:nvSpPr>
        <xdr:cNvPr id="377" name="Text Box 1">
          <a:extLst>
            <a:ext uri="{FF2B5EF4-FFF2-40B4-BE49-F238E27FC236}">
              <a16:creationId xmlns:a16="http://schemas.microsoft.com/office/drawing/2014/main" id="{00000000-0008-0000-0100-000079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156</xdr:col>
      <xdr:colOff>0</xdr:colOff>
      <xdr:row>287</xdr:row>
      <xdr:rowOff>190500</xdr:rowOff>
    </xdr:from>
    <xdr:ext cx="107950" cy="273050"/>
    <xdr:sp macro="" textlink="">
      <xdr:nvSpPr>
        <xdr:cNvPr id="378" name="Text Box 1">
          <a:extLst>
            <a:ext uri="{FF2B5EF4-FFF2-40B4-BE49-F238E27FC236}">
              <a16:creationId xmlns:a16="http://schemas.microsoft.com/office/drawing/2014/main" id="{00000000-0008-0000-0100-00007A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156</xdr:col>
      <xdr:colOff>0</xdr:colOff>
      <xdr:row>287</xdr:row>
      <xdr:rowOff>190500</xdr:rowOff>
    </xdr:from>
    <xdr:ext cx="107950" cy="273050"/>
    <xdr:sp macro="" textlink="">
      <xdr:nvSpPr>
        <xdr:cNvPr id="379" name="Text Box 1">
          <a:extLst>
            <a:ext uri="{FF2B5EF4-FFF2-40B4-BE49-F238E27FC236}">
              <a16:creationId xmlns:a16="http://schemas.microsoft.com/office/drawing/2014/main" id="{00000000-0008-0000-0100-00007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164</xdr:col>
      <xdr:colOff>0</xdr:colOff>
      <xdr:row>287</xdr:row>
      <xdr:rowOff>190500</xdr:rowOff>
    </xdr:from>
    <xdr:ext cx="107950" cy="273050"/>
    <xdr:sp macro="" textlink="">
      <xdr:nvSpPr>
        <xdr:cNvPr id="380" name="Text Box 1">
          <a:extLst>
            <a:ext uri="{FF2B5EF4-FFF2-40B4-BE49-F238E27FC236}">
              <a16:creationId xmlns:a16="http://schemas.microsoft.com/office/drawing/2014/main" id="{00000000-0008-0000-0100-00007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156</xdr:col>
      <xdr:colOff>0</xdr:colOff>
      <xdr:row>287</xdr:row>
      <xdr:rowOff>190500</xdr:rowOff>
    </xdr:from>
    <xdr:ext cx="107950" cy="273050"/>
    <xdr:sp macro="" textlink="">
      <xdr:nvSpPr>
        <xdr:cNvPr id="381" name="Text Box 1">
          <a:extLst>
            <a:ext uri="{FF2B5EF4-FFF2-40B4-BE49-F238E27FC236}">
              <a16:creationId xmlns:a16="http://schemas.microsoft.com/office/drawing/2014/main" id="{00000000-0008-0000-0100-00007D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164</xdr:col>
      <xdr:colOff>0</xdr:colOff>
      <xdr:row>287</xdr:row>
      <xdr:rowOff>190500</xdr:rowOff>
    </xdr:from>
    <xdr:ext cx="107950" cy="273050"/>
    <xdr:sp macro="" textlink="">
      <xdr:nvSpPr>
        <xdr:cNvPr id="382" name="Text Box 1">
          <a:extLst>
            <a:ext uri="{FF2B5EF4-FFF2-40B4-BE49-F238E27FC236}">
              <a16:creationId xmlns:a16="http://schemas.microsoft.com/office/drawing/2014/main" id="{00000000-0008-0000-0100-00007E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156</xdr:col>
      <xdr:colOff>0</xdr:colOff>
      <xdr:row>287</xdr:row>
      <xdr:rowOff>190500</xdr:rowOff>
    </xdr:from>
    <xdr:ext cx="107950" cy="273050"/>
    <xdr:sp macro="" textlink="">
      <xdr:nvSpPr>
        <xdr:cNvPr id="383" name="Text Box 1">
          <a:extLst>
            <a:ext uri="{FF2B5EF4-FFF2-40B4-BE49-F238E27FC236}">
              <a16:creationId xmlns:a16="http://schemas.microsoft.com/office/drawing/2014/main" id="{00000000-0008-0000-0100-00007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164</xdr:col>
      <xdr:colOff>0</xdr:colOff>
      <xdr:row>287</xdr:row>
      <xdr:rowOff>190500</xdr:rowOff>
    </xdr:from>
    <xdr:ext cx="107950" cy="273050"/>
    <xdr:sp macro="" textlink="">
      <xdr:nvSpPr>
        <xdr:cNvPr id="384" name="Text Box 1">
          <a:extLst>
            <a:ext uri="{FF2B5EF4-FFF2-40B4-BE49-F238E27FC236}">
              <a16:creationId xmlns:a16="http://schemas.microsoft.com/office/drawing/2014/main" id="{00000000-0008-0000-0100-00008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172</xdr:col>
      <xdr:colOff>0</xdr:colOff>
      <xdr:row>287</xdr:row>
      <xdr:rowOff>190500</xdr:rowOff>
    </xdr:from>
    <xdr:ext cx="107950" cy="273050"/>
    <xdr:sp macro="" textlink="">
      <xdr:nvSpPr>
        <xdr:cNvPr id="385" name="Text Box 1">
          <a:extLst>
            <a:ext uri="{FF2B5EF4-FFF2-40B4-BE49-F238E27FC236}">
              <a16:creationId xmlns:a16="http://schemas.microsoft.com/office/drawing/2014/main" id="{00000000-0008-0000-0100-000081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180</xdr:col>
      <xdr:colOff>0</xdr:colOff>
      <xdr:row>287</xdr:row>
      <xdr:rowOff>190500</xdr:rowOff>
    </xdr:from>
    <xdr:ext cx="107950" cy="273050"/>
    <xdr:sp macro="" textlink="">
      <xdr:nvSpPr>
        <xdr:cNvPr id="386" name="Text Box 1">
          <a:extLst>
            <a:ext uri="{FF2B5EF4-FFF2-40B4-BE49-F238E27FC236}">
              <a16:creationId xmlns:a16="http://schemas.microsoft.com/office/drawing/2014/main" id="{00000000-0008-0000-0100-000082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172</xdr:col>
      <xdr:colOff>0</xdr:colOff>
      <xdr:row>287</xdr:row>
      <xdr:rowOff>190500</xdr:rowOff>
    </xdr:from>
    <xdr:ext cx="107950" cy="273050"/>
    <xdr:sp macro="" textlink="">
      <xdr:nvSpPr>
        <xdr:cNvPr id="387" name="Text Box 1">
          <a:extLst>
            <a:ext uri="{FF2B5EF4-FFF2-40B4-BE49-F238E27FC236}">
              <a16:creationId xmlns:a16="http://schemas.microsoft.com/office/drawing/2014/main" id="{00000000-0008-0000-0100-00008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180</xdr:col>
      <xdr:colOff>0</xdr:colOff>
      <xdr:row>287</xdr:row>
      <xdr:rowOff>190500</xdr:rowOff>
    </xdr:from>
    <xdr:ext cx="107950" cy="273050"/>
    <xdr:sp macro="" textlink="">
      <xdr:nvSpPr>
        <xdr:cNvPr id="388" name="Text Box 1">
          <a:extLst>
            <a:ext uri="{FF2B5EF4-FFF2-40B4-BE49-F238E27FC236}">
              <a16:creationId xmlns:a16="http://schemas.microsoft.com/office/drawing/2014/main" id="{00000000-0008-0000-0100-00008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180</xdr:col>
      <xdr:colOff>0</xdr:colOff>
      <xdr:row>287</xdr:row>
      <xdr:rowOff>190500</xdr:rowOff>
    </xdr:from>
    <xdr:ext cx="107950" cy="273050"/>
    <xdr:sp macro="" textlink="">
      <xdr:nvSpPr>
        <xdr:cNvPr id="389" name="Text Box 1">
          <a:extLst>
            <a:ext uri="{FF2B5EF4-FFF2-40B4-BE49-F238E27FC236}">
              <a16:creationId xmlns:a16="http://schemas.microsoft.com/office/drawing/2014/main" id="{00000000-0008-0000-0100-000085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172</xdr:col>
      <xdr:colOff>0</xdr:colOff>
      <xdr:row>287</xdr:row>
      <xdr:rowOff>190500</xdr:rowOff>
    </xdr:from>
    <xdr:ext cx="107950" cy="273050"/>
    <xdr:sp macro="" textlink="">
      <xdr:nvSpPr>
        <xdr:cNvPr id="390" name="Text Box 1">
          <a:extLst>
            <a:ext uri="{FF2B5EF4-FFF2-40B4-BE49-F238E27FC236}">
              <a16:creationId xmlns:a16="http://schemas.microsoft.com/office/drawing/2014/main" id="{00000000-0008-0000-0100-000086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172</xdr:col>
      <xdr:colOff>0</xdr:colOff>
      <xdr:row>287</xdr:row>
      <xdr:rowOff>190500</xdr:rowOff>
    </xdr:from>
    <xdr:ext cx="107950" cy="273050"/>
    <xdr:sp macro="" textlink="">
      <xdr:nvSpPr>
        <xdr:cNvPr id="391" name="Text Box 1">
          <a:extLst>
            <a:ext uri="{FF2B5EF4-FFF2-40B4-BE49-F238E27FC236}">
              <a16:creationId xmlns:a16="http://schemas.microsoft.com/office/drawing/2014/main" id="{00000000-0008-0000-0100-00008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180</xdr:col>
      <xdr:colOff>0</xdr:colOff>
      <xdr:row>287</xdr:row>
      <xdr:rowOff>190500</xdr:rowOff>
    </xdr:from>
    <xdr:ext cx="107950" cy="273050"/>
    <xdr:sp macro="" textlink="">
      <xdr:nvSpPr>
        <xdr:cNvPr id="392" name="Text Box 1">
          <a:extLst>
            <a:ext uri="{FF2B5EF4-FFF2-40B4-BE49-F238E27FC236}">
              <a16:creationId xmlns:a16="http://schemas.microsoft.com/office/drawing/2014/main" id="{00000000-0008-0000-0100-00008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172</xdr:col>
      <xdr:colOff>0</xdr:colOff>
      <xdr:row>287</xdr:row>
      <xdr:rowOff>190500</xdr:rowOff>
    </xdr:from>
    <xdr:ext cx="107950" cy="273050"/>
    <xdr:sp macro="" textlink="">
      <xdr:nvSpPr>
        <xdr:cNvPr id="393" name="Text Box 1">
          <a:extLst>
            <a:ext uri="{FF2B5EF4-FFF2-40B4-BE49-F238E27FC236}">
              <a16:creationId xmlns:a16="http://schemas.microsoft.com/office/drawing/2014/main" id="{00000000-0008-0000-0100-000089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180</xdr:col>
      <xdr:colOff>0</xdr:colOff>
      <xdr:row>287</xdr:row>
      <xdr:rowOff>190500</xdr:rowOff>
    </xdr:from>
    <xdr:ext cx="107950" cy="273050"/>
    <xdr:sp macro="" textlink="">
      <xdr:nvSpPr>
        <xdr:cNvPr id="394" name="Text Box 1">
          <a:extLst>
            <a:ext uri="{FF2B5EF4-FFF2-40B4-BE49-F238E27FC236}">
              <a16:creationId xmlns:a16="http://schemas.microsoft.com/office/drawing/2014/main" id="{00000000-0008-0000-0100-00008A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172</xdr:col>
      <xdr:colOff>0</xdr:colOff>
      <xdr:row>287</xdr:row>
      <xdr:rowOff>190500</xdr:rowOff>
    </xdr:from>
    <xdr:ext cx="107950" cy="273050"/>
    <xdr:sp macro="" textlink="">
      <xdr:nvSpPr>
        <xdr:cNvPr id="395" name="Text Box 1">
          <a:extLst>
            <a:ext uri="{FF2B5EF4-FFF2-40B4-BE49-F238E27FC236}">
              <a16:creationId xmlns:a16="http://schemas.microsoft.com/office/drawing/2014/main" id="{00000000-0008-0000-0100-00008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180</xdr:col>
      <xdr:colOff>0</xdr:colOff>
      <xdr:row>287</xdr:row>
      <xdr:rowOff>190500</xdr:rowOff>
    </xdr:from>
    <xdr:ext cx="107950" cy="273050"/>
    <xdr:sp macro="" textlink="">
      <xdr:nvSpPr>
        <xdr:cNvPr id="396" name="Text Box 1">
          <a:extLst>
            <a:ext uri="{FF2B5EF4-FFF2-40B4-BE49-F238E27FC236}">
              <a16:creationId xmlns:a16="http://schemas.microsoft.com/office/drawing/2014/main" id="{00000000-0008-0000-0100-00008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188</xdr:col>
      <xdr:colOff>0</xdr:colOff>
      <xdr:row>287</xdr:row>
      <xdr:rowOff>190500</xdr:rowOff>
    </xdr:from>
    <xdr:ext cx="107950" cy="273050"/>
    <xdr:sp macro="" textlink="">
      <xdr:nvSpPr>
        <xdr:cNvPr id="397" name="Text Box 1">
          <a:extLst>
            <a:ext uri="{FF2B5EF4-FFF2-40B4-BE49-F238E27FC236}">
              <a16:creationId xmlns:a16="http://schemas.microsoft.com/office/drawing/2014/main" id="{00000000-0008-0000-0100-00008D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196</xdr:col>
      <xdr:colOff>0</xdr:colOff>
      <xdr:row>287</xdr:row>
      <xdr:rowOff>190500</xdr:rowOff>
    </xdr:from>
    <xdr:ext cx="107950" cy="273050"/>
    <xdr:sp macro="" textlink="">
      <xdr:nvSpPr>
        <xdr:cNvPr id="398" name="Text Box 1">
          <a:extLst>
            <a:ext uri="{FF2B5EF4-FFF2-40B4-BE49-F238E27FC236}">
              <a16:creationId xmlns:a16="http://schemas.microsoft.com/office/drawing/2014/main" id="{00000000-0008-0000-0100-00008E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188</xdr:col>
      <xdr:colOff>0</xdr:colOff>
      <xdr:row>287</xdr:row>
      <xdr:rowOff>190500</xdr:rowOff>
    </xdr:from>
    <xdr:ext cx="107950" cy="273050"/>
    <xdr:sp macro="" textlink="">
      <xdr:nvSpPr>
        <xdr:cNvPr id="399" name="Text Box 1">
          <a:extLst>
            <a:ext uri="{FF2B5EF4-FFF2-40B4-BE49-F238E27FC236}">
              <a16:creationId xmlns:a16="http://schemas.microsoft.com/office/drawing/2014/main" id="{00000000-0008-0000-0100-00008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196</xdr:col>
      <xdr:colOff>0</xdr:colOff>
      <xdr:row>287</xdr:row>
      <xdr:rowOff>190500</xdr:rowOff>
    </xdr:from>
    <xdr:ext cx="107950" cy="273050"/>
    <xdr:sp macro="" textlink="">
      <xdr:nvSpPr>
        <xdr:cNvPr id="400" name="Text Box 1">
          <a:extLst>
            <a:ext uri="{FF2B5EF4-FFF2-40B4-BE49-F238E27FC236}">
              <a16:creationId xmlns:a16="http://schemas.microsoft.com/office/drawing/2014/main" id="{00000000-0008-0000-0100-00009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196</xdr:col>
      <xdr:colOff>0</xdr:colOff>
      <xdr:row>287</xdr:row>
      <xdr:rowOff>190500</xdr:rowOff>
    </xdr:from>
    <xdr:ext cx="107950" cy="273050"/>
    <xdr:sp macro="" textlink="">
      <xdr:nvSpPr>
        <xdr:cNvPr id="401" name="Text Box 1">
          <a:extLst>
            <a:ext uri="{FF2B5EF4-FFF2-40B4-BE49-F238E27FC236}">
              <a16:creationId xmlns:a16="http://schemas.microsoft.com/office/drawing/2014/main" id="{00000000-0008-0000-0100-000091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188</xdr:col>
      <xdr:colOff>0</xdr:colOff>
      <xdr:row>287</xdr:row>
      <xdr:rowOff>190500</xdr:rowOff>
    </xdr:from>
    <xdr:ext cx="107950" cy="273050"/>
    <xdr:sp macro="" textlink="">
      <xdr:nvSpPr>
        <xdr:cNvPr id="402" name="Text Box 1">
          <a:extLst>
            <a:ext uri="{FF2B5EF4-FFF2-40B4-BE49-F238E27FC236}">
              <a16:creationId xmlns:a16="http://schemas.microsoft.com/office/drawing/2014/main" id="{00000000-0008-0000-0100-000092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188</xdr:col>
      <xdr:colOff>0</xdr:colOff>
      <xdr:row>287</xdr:row>
      <xdr:rowOff>190500</xdr:rowOff>
    </xdr:from>
    <xdr:ext cx="107950" cy="273050"/>
    <xdr:sp macro="" textlink="">
      <xdr:nvSpPr>
        <xdr:cNvPr id="403" name="Text Box 1">
          <a:extLst>
            <a:ext uri="{FF2B5EF4-FFF2-40B4-BE49-F238E27FC236}">
              <a16:creationId xmlns:a16="http://schemas.microsoft.com/office/drawing/2014/main" id="{00000000-0008-0000-0100-00009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196</xdr:col>
      <xdr:colOff>0</xdr:colOff>
      <xdr:row>287</xdr:row>
      <xdr:rowOff>190500</xdr:rowOff>
    </xdr:from>
    <xdr:ext cx="107950" cy="273050"/>
    <xdr:sp macro="" textlink="">
      <xdr:nvSpPr>
        <xdr:cNvPr id="404" name="Text Box 1">
          <a:extLst>
            <a:ext uri="{FF2B5EF4-FFF2-40B4-BE49-F238E27FC236}">
              <a16:creationId xmlns:a16="http://schemas.microsoft.com/office/drawing/2014/main" id="{00000000-0008-0000-0100-00009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188</xdr:col>
      <xdr:colOff>0</xdr:colOff>
      <xdr:row>287</xdr:row>
      <xdr:rowOff>190500</xdr:rowOff>
    </xdr:from>
    <xdr:ext cx="107950" cy="273050"/>
    <xdr:sp macro="" textlink="">
      <xdr:nvSpPr>
        <xdr:cNvPr id="405" name="Text Box 1">
          <a:extLst>
            <a:ext uri="{FF2B5EF4-FFF2-40B4-BE49-F238E27FC236}">
              <a16:creationId xmlns:a16="http://schemas.microsoft.com/office/drawing/2014/main" id="{00000000-0008-0000-0100-000095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196</xdr:col>
      <xdr:colOff>0</xdr:colOff>
      <xdr:row>287</xdr:row>
      <xdr:rowOff>190500</xdr:rowOff>
    </xdr:from>
    <xdr:ext cx="107950" cy="273050"/>
    <xdr:sp macro="" textlink="">
      <xdr:nvSpPr>
        <xdr:cNvPr id="406" name="Text Box 1">
          <a:extLst>
            <a:ext uri="{FF2B5EF4-FFF2-40B4-BE49-F238E27FC236}">
              <a16:creationId xmlns:a16="http://schemas.microsoft.com/office/drawing/2014/main" id="{00000000-0008-0000-0100-000096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188</xdr:col>
      <xdr:colOff>0</xdr:colOff>
      <xdr:row>287</xdr:row>
      <xdr:rowOff>190500</xdr:rowOff>
    </xdr:from>
    <xdr:ext cx="107950" cy="273050"/>
    <xdr:sp macro="" textlink="">
      <xdr:nvSpPr>
        <xdr:cNvPr id="407" name="Text Box 1">
          <a:extLst>
            <a:ext uri="{FF2B5EF4-FFF2-40B4-BE49-F238E27FC236}">
              <a16:creationId xmlns:a16="http://schemas.microsoft.com/office/drawing/2014/main" id="{00000000-0008-0000-0100-00009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196</xdr:col>
      <xdr:colOff>0</xdr:colOff>
      <xdr:row>287</xdr:row>
      <xdr:rowOff>190500</xdr:rowOff>
    </xdr:from>
    <xdr:ext cx="107950" cy="273050"/>
    <xdr:sp macro="" textlink="">
      <xdr:nvSpPr>
        <xdr:cNvPr id="408" name="Text Box 1">
          <a:extLst>
            <a:ext uri="{FF2B5EF4-FFF2-40B4-BE49-F238E27FC236}">
              <a16:creationId xmlns:a16="http://schemas.microsoft.com/office/drawing/2014/main" id="{00000000-0008-0000-0100-00009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204</xdr:col>
      <xdr:colOff>0</xdr:colOff>
      <xdr:row>287</xdr:row>
      <xdr:rowOff>190500</xdr:rowOff>
    </xdr:from>
    <xdr:ext cx="107950" cy="273050"/>
    <xdr:sp macro="" textlink="">
      <xdr:nvSpPr>
        <xdr:cNvPr id="409" name="Text Box 1">
          <a:extLst>
            <a:ext uri="{FF2B5EF4-FFF2-40B4-BE49-F238E27FC236}">
              <a16:creationId xmlns:a16="http://schemas.microsoft.com/office/drawing/2014/main" id="{00000000-0008-0000-0100-000099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212</xdr:col>
      <xdr:colOff>0</xdr:colOff>
      <xdr:row>287</xdr:row>
      <xdr:rowOff>190500</xdr:rowOff>
    </xdr:from>
    <xdr:ext cx="107950" cy="273050"/>
    <xdr:sp macro="" textlink="">
      <xdr:nvSpPr>
        <xdr:cNvPr id="410" name="Text Box 1">
          <a:extLst>
            <a:ext uri="{FF2B5EF4-FFF2-40B4-BE49-F238E27FC236}">
              <a16:creationId xmlns:a16="http://schemas.microsoft.com/office/drawing/2014/main" id="{00000000-0008-0000-0100-00009A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204</xdr:col>
      <xdr:colOff>0</xdr:colOff>
      <xdr:row>287</xdr:row>
      <xdr:rowOff>190500</xdr:rowOff>
    </xdr:from>
    <xdr:ext cx="107950" cy="273050"/>
    <xdr:sp macro="" textlink="">
      <xdr:nvSpPr>
        <xdr:cNvPr id="411" name="Text Box 1">
          <a:extLst>
            <a:ext uri="{FF2B5EF4-FFF2-40B4-BE49-F238E27FC236}">
              <a16:creationId xmlns:a16="http://schemas.microsoft.com/office/drawing/2014/main" id="{00000000-0008-0000-0100-00009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212</xdr:col>
      <xdr:colOff>0</xdr:colOff>
      <xdr:row>287</xdr:row>
      <xdr:rowOff>190500</xdr:rowOff>
    </xdr:from>
    <xdr:ext cx="107950" cy="273050"/>
    <xdr:sp macro="" textlink="">
      <xdr:nvSpPr>
        <xdr:cNvPr id="412" name="Text Box 1">
          <a:extLst>
            <a:ext uri="{FF2B5EF4-FFF2-40B4-BE49-F238E27FC236}">
              <a16:creationId xmlns:a16="http://schemas.microsoft.com/office/drawing/2014/main" id="{00000000-0008-0000-0100-00009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212</xdr:col>
      <xdr:colOff>0</xdr:colOff>
      <xdr:row>287</xdr:row>
      <xdr:rowOff>190500</xdr:rowOff>
    </xdr:from>
    <xdr:ext cx="107950" cy="273050"/>
    <xdr:sp macro="" textlink="">
      <xdr:nvSpPr>
        <xdr:cNvPr id="413" name="Text Box 1">
          <a:extLst>
            <a:ext uri="{FF2B5EF4-FFF2-40B4-BE49-F238E27FC236}">
              <a16:creationId xmlns:a16="http://schemas.microsoft.com/office/drawing/2014/main" id="{00000000-0008-0000-0100-00009D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204</xdr:col>
      <xdr:colOff>0</xdr:colOff>
      <xdr:row>287</xdr:row>
      <xdr:rowOff>190500</xdr:rowOff>
    </xdr:from>
    <xdr:ext cx="107950" cy="273050"/>
    <xdr:sp macro="" textlink="">
      <xdr:nvSpPr>
        <xdr:cNvPr id="414" name="Text Box 1">
          <a:extLst>
            <a:ext uri="{FF2B5EF4-FFF2-40B4-BE49-F238E27FC236}">
              <a16:creationId xmlns:a16="http://schemas.microsoft.com/office/drawing/2014/main" id="{00000000-0008-0000-0100-00009E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204</xdr:col>
      <xdr:colOff>0</xdr:colOff>
      <xdr:row>287</xdr:row>
      <xdr:rowOff>190500</xdr:rowOff>
    </xdr:from>
    <xdr:ext cx="107950" cy="273050"/>
    <xdr:sp macro="" textlink="">
      <xdr:nvSpPr>
        <xdr:cNvPr id="415" name="Text Box 1">
          <a:extLst>
            <a:ext uri="{FF2B5EF4-FFF2-40B4-BE49-F238E27FC236}">
              <a16:creationId xmlns:a16="http://schemas.microsoft.com/office/drawing/2014/main" id="{00000000-0008-0000-0100-00009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212</xdr:col>
      <xdr:colOff>0</xdr:colOff>
      <xdr:row>287</xdr:row>
      <xdr:rowOff>190500</xdr:rowOff>
    </xdr:from>
    <xdr:ext cx="107950" cy="273050"/>
    <xdr:sp macro="" textlink="">
      <xdr:nvSpPr>
        <xdr:cNvPr id="416" name="Text Box 1">
          <a:extLst>
            <a:ext uri="{FF2B5EF4-FFF2-40B4-BE49-F238E27FC236}">
              <a16:creationId xmlns:a16="http://schemas.microsoft.com/office/drawing/2014/main" id="{00000000-0008-0000-0100-0000A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204</xdr:col>
      <xdr:colOff>0</xdr:colOff>
      <xdr:row>287</xdr:row>
      <xdr:rowOff>190500</xdr:rowOff>
    </xdr:from>
    <xdr:ext cx="107950" cy="273050"/>
    <xdr:sp macro="" textlink="">
      <xdr:nvSpPr>
        <xdr:cNvPr id="417" name="Text Box 1">
          <a:extLst>
            <a:ext uri="{FF2B5EF4-FFF2-40B4-BE49-F238E27FC236}">
              <a16:creationId xmlns:a16="http://schemas.microsoft.com/office/drawing/2014/main" id="{00000000-0008-0000-0100-0000A1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212</xdr:col>
      <xdr:colOff>0</xdr:colOff>
      <xdr:row>287</xdr:row>
      <xdr:rowOff>190500</xdr:rowOff>
    </xdr:from>
    <xdr:ext cx="107950" cy="273050"/>
    <xdr:sp macro="" textlink="">
      <xdr:nvSpPr>
        <xdr:cNvPr id="418" name="Text Box 1">
          <a:extLst>
            <a:ext uri="{FF2B5EF4-FFF2-40B4-BE49-F238E27FC236}">
              <a16:creationId xmlns:a16="http://schemas.microsoft.com/office/drawing/2014/main" id="{00000000-0008-0000-0100-0000A2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204</xdr:col>
      <xdr:colOff>0</xdr:colOff>
      <xdr:row>287</xdr:row>
      <xdr:rowOff>190500</xdr:rowOff>
    </xdr:from>
    <xdr:ext cx="107950" cy="273050"/>
    <xdr:sp macro="" textlink="">
      <xdr:nvSpPr>
        <xdr:cNvPr id="419" name="Text Box 1">
          <a:extLst>
            <a:ext uri="{FF2B5EF4-FFF2-40B4-BE49-F238E27FC236}">
              <a16:creationId xmlns:a16="http://schemas.microsoft.com/office/drawing/2014/main" id="{00000000-0008-0000-0100-0000A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212</xdr:col>
      <xdr:colOff>0</xdr:colOff>
      <xdr:row>287</xdr:row>
      <xdr:rowOff>190500</xdr:rowOff>
    </xdr:from>
    <xdr:ext cx="107950" cy="273050"/>
    <xdr:sp macro="" textlink="">
      <xdr:nvSpPr>
        <xdr:cNvPr id="420" name="Text Box 1">
          <a:extLst>
            <a:ext uri="{FF2B5EF4-FFF2-40B4-BE49-F238E27FC236}">
              <a16:creationId xmlns:a16="http://schemas.microsoft.com/office/drawing/2014/main" id="{00000000-0008-0000-0100-0000A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220</xdr:col>
      <xdr:colOff>0</xdr:colOff>
      <xdr:row>287</xdr:row>
      <xdr:rowOff>190500</xdr:rowOff>
    </xdr:from>
    <xdr:ext cx="107950" cy="273050"/>
    <xdr:sp macro="" textlink="">
      <xdr:nvSpPr>
        <xdr:cNvPr id="421" name="Text Box 1">
          <a:extLst>
            <a:ext uri="{FF2B5EF4-FFF2-40B4-BE49-F238E27FC236}">
              <a16:creationId xmlns:a16="http://schemas.microsoft.com/office/drawing/2014/main" id="{00000000-0008-0000-0100-0000A5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228</xdr:col>
      <xdr:colOff>0</xdr:colOff>
      <xdr:row>287</xdr:row>
      <xdr:rowOff>190500</xdr:rowOff>
    </xdr:from>
    <xdr:ext cx="107950" cy="273050"/>
    <xdr:sp macro="" textlink="">
      <xdr:nvSpPr>
        <xdr:cNvPr id="422" name="Text Box 1">
          <a:extLst>
            <a:ext uri="{FF2B5EF4-FFF2-40B4-BE49-F238E27FC236}">
              <a16:creationId xmlns:a16="http://schemas.microsoft.com/office/drawing/2014/main" id="{00000000-0008-0000-0100-0000A6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220</xdr:col>
      <xdr:colOff>0</xdr:colOff>
      <xdr:row>287</xdr:row>
      <xdr:rowOff>190500</xdr:rowOff>
    </xdr:from>
    <xdr:ext cx="107950" cy="273050"/>
    <xdr:sp macro="" textlink="">
      <xdr:nvSpPr>
        <xdr:cNvPr id="423" name="Text Box 1">
          <a:extLst>
            <a:ext uri="{FF2B5EF4-FFF2-40B4-BE49-F238E27FC236}">
              <a16:creationId xmlns:a16="http://schemas.microsoft.com/office/drawing/2014/main" id="{00000000-0008-0000-0100-0000A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228</xdr:col>
      <xdr:colOff>0</xdr:colOff>
      <xdr:row>287</xdr:row>
      <xdr:rowOff>190500</xdr:rowOff>
    </xdr:from>
    <xdr:ext cx="107950" cy="273050"/>
    <xdr:sp macro="" textlink="">
      <xdr:nvSpPr>
        <xdr:cNvPr id="424" name="Text Box 1">
          <a:extLst>
            <a:ext uri="{FF2B5EF4-FFF2-40B4-BE49-F238E27FC236}">
              <a16:creationId xmlns:a16="http://schemas.microsoft.com/office/drawing/2014/main" id="{00000000-0008-0000-0100-0000A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228</xdr:col>
      <xdr:colOff>0</xdr:colOff>
      <xdr:row>287</xdr:row>
      <xdr:rowOff>190500</xdr:rowOff>
    </xdr:from>
    <xdr:ext cx="107950" cy="273050"/>
    <xdr:sp macro="" textlink="">
      <xdr:nvSpPr>
        <xdr:cNvPr id="425" name="Text Box 1">
          <a:extLst>
            <a:ext uri="{FF2B5EF4-FFF2-40B4-BE49-F238E27FC236}">
              <a16:creationId xmlns:a16="http://schemas.microsoft.com/office/drawing/2014/main" id="{00000000-0008-0000-0100-0000A9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220</xdr:col>
      <xdr:colOff>0</xdr:colOff>
      <xdr:row>287</xdr:row>
      <xdr:rowOff>190500</xdr:rowOff>
    </xdr:from>
    <xdr:ext cx="107950" cy="273050"/>
    <xdr:sp macro="" textlink="">
      <xdr:nvSpPr>
        <xdr:cNvPr id="426" name="Text Box 1">
          <a:extLst>
            <a:ext uri="{FF2B5EF4-FFF2-40B4-BE49-F238E27FC236}">
              <a16:creationId xmlns:a16="http://schemas.microsoft.com/office/drawing/2014/main" id="{00000000-0008-0000-0100-0000AA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220</xdr:col>
      <xdr:colOff>0</xdr:colOff>
      <xdr:row>287</xdr:row>
      <xdr:rowOff>190500</xdr:rowOff>
    </xdr:from>
    <xdr:ext cx="107950" cy="273050"/>
    <xdr:sp macro="" textlink="">
      <xdr:nvSpPr>
        <xdr:cNvPr id="427" name="Text Box 1">
          <a:extLst>
            <a:ext uri="{FF2B5EF4-FFF2-40B4-BE49-F238E27FC236}">
              <a16:creationId xmlns:a16="http://schemas.microsoft.com/office/drawing/2014/main" id="{00000000-0008-0000-0100-0000A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228</xdr:col>
      <xdr:colOff>0</xdr:colOff>
      <xdr:row>287</xdr:row>
      <xdr:rowOff>190500</xdr:rowOff>
    </xdr:from>
    <xdr:ext cx="107950" cy="273050"/>
    <xdr:sp macro="" textlink="">
      <xdr:nvSpPr>
        <xdr:cNvPr id="428" name="Text Box 1">
          <a:extLst>
            <a:ext uri="{FF2B5EF4-FFF2-40B4-BE49-F238E27FC236}">
              <a16:creationId xmlns:a16="http://schemas.microsoft.com/office/drawing/2014/main" id="{00000000-0008-0000-0100-0000A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220</xdr:col>
      <xdr:colOff>0</xdr:colOff>
      <xdr:row>287</xdr:row>
      <xdr:rowOff>190500</xdr:rowOff>
    </xdr:from>
    <xdr:ext cx="107950" cy="273050"/>
    <xdr:sp macro="" textlink="">
      <xdr:nvSpPr>
        <xdr:cNvPr id="429" name="Text Box 1">
          <a:extLst>
            <a:ext uri="{FF2B5EF4-FFF2-40B4-BE49-F238E27FC236}">
              <a16:creationId xmlns:a16="http://schemas.microsoft.com/office/drawing/2014/main" id="{00000000-0008-0000-0100-0000AD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228</xdr:col>
      <xdr:colOff>0</xdr:colOff>
      <xdr:row>287</xdr:row>
      <xdr:rowOff>190500</xdr:rowOff>
    </xdr:from>
    <xdr:ext cx="107950" cy="273050"/>
    <xdr:sp macro="" textlink="">
      <xdr:nvSpPr>
        <xdr:cNvPr id="430" name="Text Box 1">
          <a:extLst>
            <a:ext uri="{FF2B5EF4-FFF2-40B4-BE49-F238E27FC236}">
              <a16:creationId xmlns:a16="http://schemas.microsoft.com/office/drawing/2014/main" id="{00000000-0008-0000-0100-0000AE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220</xdr:col>
      <xdr:colOff>0</xdr:colOff>
      <xdr:row>287</xdr:row>
      <xdr:rowOff>190500</xdr:rowOff>
    </xdr:from>
    <xdr:ext cx="107950" cy="273050"/>
    <xdr:sp macro="" textlink="">
      <xdr:nvSpPr>
        <xdr:cNvPr id="431" name="Text Box 1">
          <a:extLst>
            <a:ext uri="{FF2B5EF4-FFF2-40B4-BE49-F238E27FC236}">
              <a16:creationId xmlns:a16="http://schemas.microsoft.com/office/drawing/2014/main" id="{00000000-0008-0000-0100-0000A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228</xdr:col>
      <xdr:colOff>0</xdr:colOff>
      <xdr:row>287</xdr:row>
      <xdr:rowOff>190500</xdr:rowOff>
    </xdr:from>
    <xdr:ext cx="107950" cy="273050"/>
    <xdr:sp macro="" textlink="">
      <xdr:nvSpPr>
        <xdr:cNvPr id="432" name="Text Box 1">
          <a:extLst>
            <a:ext uri="{FF2B5EF4-FFF2-40B4-BE49-F238E27FC236}">
              <a16:creationId xmlns:a16="http://schemas.microsoft.com/office/drawing/2014/main" id="{00000000-0008-0000-0100-0000B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236</xdr:col>
      <xdr:colOff>0</xdr:colOff>
      <xdr:row>287</xdr:row>
      <xdr:rowOff>190500</xdr:rowOff>
    </xdr:from>
    <xdr:ext cx="107950" cy="273050"/>
    <xdr:sp macro="" textlink="">
      <xdr:nvSpPr>
        <xdr:cNvPr id="433" name="Text Box 1">
          <a:extLst>
            <a:ext uri="{FF2B5EF4-FFF2-40B4-BE49-F238E27FC236}">
              <a16:creationId xmlns:a16="http://schemas.microsoft.com/office/drawing/2014/main" id="{00000000-0008-0000-0100-0000B1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244</xdr:col>
      <xdr:colOff>0</xdr:colOff>
      <xdr:row>287</xdr:row>
      <xdr:rowOff>190500</xdr:rowOff>
    </xdr:from>
    <xdr:ext cx="107950" cy="273050"/>
    <xdr:sp macro="" textlink="">
      <xdr:nvSpPr>
        <xdr:cNvPr id="434" name="Text Box 1">
          <a:extLst>
            <a:ext uri="{FF2B5EF4-FFF2-40B4-BE49-F238E27FC236}">
              <a16:creationId xmlns:a16="http://schemas.microsoft.com/office/drawing/2014/main" id="{00000000-0008-0000-0100-0000B2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236</xdr:col>
      <xdr:colOff>0</xdr:colOff>
      <xdr:row>287</xdr:row>
      <xdr:rowOff>190500</xdr:rowOff>
    </xdr:from>
    <xdr:ext cx="107950" cy="273050"/>
    <xdr:sp macro="" textlink="">
      <xdr:nvSpPr>
        <xdr:cNvPr id="435" name="Text Box 1">
          <a:extLst>
            <a:ext uri="{FF2B5EF4-FFF2-40B4-BE49-F238E27FC236}">
              <a16:creationId xmlns:a16="http://schemas.microsoft.com/office/drawing/2014/main" id="{00000000-0008-0000-0100-0000B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244</xdr:col>
      <xdr:colOff>0</xdr:colOff>
      <xdr:row>287</xdr:row>
      <xdr:rowOff>190500</xdr:rowOff>
    </xdr:from>
    <xdr:ext cx="107950" cy="273050"/>
    <xdr:sp macro="" textlink="">
      <xdr:nvSpPr>
        <xdr:cNvPr id="436" name="Text Box 1">
          <a:extLst>
            <a:ext uri="{FF2B5EF4-FFF2-40B4-BE49-F238E27FC236}">
              <a16:creationId xmlns:a16="http://schemas.microsoft.com/office/drawing/2014/main" id="{00000000-0008-0000-0100-0000B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244</xdr:col>
      <xdr:colOff>0</xdr:colOff>
      <xdr:row>287</xdr:row>
      <xdr:rowOff>190500</xdr:rowOff>
    </xdr:from>
    <xdr:ext cx="107950" cy="273050"/>
    <xdr:sp macro="" textlink="">
      <xdr:nvSpPr>
        <xdr:cNvPr id="437" name="Text Box 1">
          <a:extLst>
            <a:ext uri="{FF2B5EF4-FFF2-40B4-BE49-F238E27FC236}">
              <a16:creationId xmlns:a16="http://schemas.microsoft.com/office/drawing/2014/main" id="{00000000-0008-0000-0100-0000B5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236</xdr:col>
      <xdr:colOff>0</xdr:colOff>
      <xdr:row>287</xdr:row>
      <xdr:rowOff>190500</xdr:rowOff>
    </xdr:from>
    <xdr:ext cx="107950" cy="273050"/>
    <xdr:sp macro="" textlink="">
      <xdr:nvSpPr>
        <xdr:cNvPr id="438" name="Text Box 1">
          <a:extLst>
            <a:ext uri="{FF2B5EF4-FFF2-40B4-BE49-F238E27FC236}">
              <a16:creationId xmlns:a16="http://schemas.microsoft.com/office/drawing/2014/main" id="{00000000-0008-0000-0100-0000B6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236</xdr:col>
      <xdr:colOff>0</xdr:colOff>
      <xdr:row>287</xdr:row>
      <xdr:rowOff>190500</xdr:rowOff>
    </xdr:from>
    <xdr:ext cx="107950" cy="273050"/>
    <xdr:sp macro="" textlink="">
      <xdr:nvSpPr>
        <xdr:cNvPr id="439" name="Text Box 1">
          <a:extLst>
            <a:ext uri="{FF2B5EF4-FFF2-40B4-BE49-F238E27FC236}">
              <a16:creationId xmlns:a16="http://schemas.microsoft.com/office/drawing/2014/main" id="{00000000-0008-0000-0100-0000B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244</xdr:col>
      <xdr:colOff>0</xdr:colOff>
      <xdr:row>287</xdr:row>
      <xdr:rowOff>190500</xdr:rowOff>
    </xdr:from>
    <xdr:ext cx="107950" cy="273050"/>
    <xdr:sp macro="" textlink="">
      <xdr:nvSpPr>
        <xdr:cNvPr id="440" name="Text Box 1">
          <a:extLst>
            <a:ext uri="{FF2B5EF4-FFF2-40B4-BE49-F238E27FC236}">
              <a16:creationId xmlns:a16="http://schemas.microsoft.com/office/drawing/2014/main" id="{00000000-0008-0000-0100-0000B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236</xdr:col>
      <xdr:colOff>0</xdr:colOff>
      <xdr:row>287</xdr:row>
      <xdr:rowOff>190500</xdr:rowOff>
    </xdr:from>
    <xdr:ext cx="107950" cy="273050"/>
    <xdr:sp macro="" textlink="">
      <xdr:nvSpPr>
        <xdr:cNvPr id="441" name="Text Box 1">
          <a:extLst>
            <a:ext uri="{FF2B5EF4-FFF2-40B4-BE49-F238E27FC236}">
              <a16:creationId xmlns:a16="http://schemas.microsoft.com/office/drawing/2014/main" id="{00000000-0008-0000-0100-0000B9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244</xdr:col>
      <xdr:colOff>0</xdr:colOff>
      <xdr:row>287</xdr:row>
      <xdr:rowOff>190500</xdr:rowOff>
    </xdr:from>
    <xdr:ext cx="107950" cy="273050"/>
    <xdr:sp macro="" textlink="">
      <xdr:nvSpPr>
        <xdr:cNvPr id="442" name="Text Box 1">
          <a:extLst>
            <a:ext uri="{FF2B5EF4-FFF2-40B4-BE49-F238E27FC236}">
              <a16:creationId xmlns:a16="http://schemas.microsoft.com/office/drawing/2014/main" id="{00000000-0008-0000-0100-0000BA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236</xdr:col>
      <xdr:colOff>0</xdr:colOff>
      <xdr:row>287</xdr:row>
      <xdr:rowOff>190500</xdr:rowOff>
    </xdr:from>
    <xdr:ext cx="107950" cy="273050"/>
    <xdr:sp macro="" textlink="">
      <xdr:nvSpPr>
        <xdr:cNvPr id="443" name="Text Box 1">
          <a:extLst>
            <a:ext uri="{FF2B5EF4-FFF2-40B4-BE49-F238E27FC236}">
              <a16:creationId xmlns:a16="http://schemas.microsoft.com/office/drawing/2014/main" id="{00000000-0008-0000-0100-0000B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244</xdr:col>
      <xdr:colOff>0</xdr:colOff>
      <xdr:row>287</xdr:row>
      <xdr:rowOff>190500</xdr:rowOff>
    </xdr:from>
    <xdr:ext cx="107950" cy="273050"/>
    <xdr:sp macro="" textlink="">
      <xdr:nvSpPr>
        <xdr:cNvPr id="444" name="Text Box 1">
          <a:extLst>
            <a:ext uri="{FF2B5EF4-FFF2-40B4-BE49-F238E27FC236}">
              <a16:creationId xmlns:a16="http://schemas.microsoft.com/office/drawing/2014/main" id="{00000000-0008-0000-0100-0000B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252</xdr:col>
      <xdr:colOff>0</xdr:colOff>
      <xdr:row>287</xdr:row>
      <xdr:rowOff>190500</xdr:rowOff>
    </xdr:from>
    <xdr:ext cx="107950" cy="273050"/>
    <xdr:sp macro="" textlink="">
      <xdr:nvSpPr>
        <xdr:cNvPr id="445" name="Text Box 1">
          <a:extLst>
            <a:ext uri="{FF2B5EF4-FFF2-40B4-BE49-F238E27FC236}">
              <a16:creationId xmlns:a16="http://schemas.microsoft.com/office/drawing/2014/main" id="{00000000-0008-0000-0100-0000BD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260</xdr:col>
      <xdr:colOff>0</xdr:colOff>
      <xdr:row>287</xdr:row>
      <xdr:rowOff>190500</xdr:rowOff>
    </xdr:from>
    <xdr:ext cx="107950" cy="273050"/>
    <xdr:sp macro="" textlink="">
      <xdr:nvSpPr>
        <xdr:cNvPr id="446" name="Text Box 1">
          <a:extLst>
            <a:ext uri="{FF2B5EF4-FFF2-40B4-BE49-F238E27FC236}">
              <a16:creationId xmlns:a16="http://schemas.microsoft.com/office/drawing/2014/main" id="{00000000-0008-0000-0100-0000BE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252</xdr:col>
      <xdr:colOff>0</xdr:colOff>
      <xdr:row>287</xdr:row>
      <xdr:rowOff>190500</xdr:rowOff>
    </xdr:from>
    <xdr:ext cx="107950" cy="273050"/>
    <xdr:sp macro="" textlink="">
      <xdr:nvSpPr>
        <xdr:cNvPr id="447" name="Text Box 1">
          <a:extLst>
            <a:ext uri="{FF2B5EF4-FFF2-40B4-BE49-F238E27FC236}">
              <a16:creationId xmlns:a16="http://schemas.microsoft.com/office/drawing/2014/main" id="{00000000-0008-0000-0100-0000B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260</xdr:col>
      <xdr:colOff>0</xdr:colOff>
      <xdr:row>287</xdr:row>
      <xdr:rowOff>190500</xdr:rowOff>
    </xdr:from>
    <xdr:ext cx="107950" cy="273050"/>
    <xdr:sp macro="" textlink="">
      <xdr:nvSpPr>
        <xdr:cNvPr id="448" name="Text Box 1">
          <a:extLst>
            <a:ext uri="{FF2B5EF4-FFF2-40B4-BE49-F238E27FC236}">
              <a16:creationId xmlns:a16="http://schemas.microsoft.com/office/drawing/2014/main" id="{00000000-0008-0000-0100-0000C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260</xdr:col>
      <xdr:colOff>0</xdr:colOff>
      <xdr:row>287</xdr:row>
      <xdr:rowOff>190500</xdr:rowOff>
    </xdr:from>
    <xdr:ext cx="107950" cy="273050"/>
    <xdr:sp macro="" textlink="">
      <xdr:nvSpPr>
        <xdr:cNvPr id="449" name="Text Box 1">
          <a:extLst>
            <a:ext uri="{FF2B5EF4-FFF2-40B4-BE49-F238E27FC236}">
              <a16:creationId xmlns:a16="http://schemas.microsoft.com/office/drawing/2014/main" id="{00000000-0008-0000-0100-0000C1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252</xdr:col>
      <xdr:colOff>0</xdr:colOff>
      <xdr:row>287</xdr:row>
      <xdr:rowOff>190500</xdr:rowOff>
    </xdr:from>
    <xdr:ext cx="107950" cy="273050"/>
    <xdr:sp macro="" textlink="">
      <xdr:nvSpPr>
        <xdr:cNvPr id="450" name="Text Box 1">
          <a:extLst>
            <a:ext uri="{FF2B5EF4-FFF2-40B4-BE49-F238E27FC236}">
              <a16:creationId xmlns:a16="http://schemas.microsoft.com/office/drawing/2014/main" id="{00000000-0008-0000-0100-0000C2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252</xdr:col>
      <xdr:colOff>0</xdr:colOff>
      <xdr:row>287</xdr:row>
      <xdr:rowOff>190500</xdr:rowOff>
    </xdr:from>
    <xdr:ext cx="107950" cy="273050"/>
    <xdr:sp macro="" textlink="">
      <xdr:nvSpPr>
        <xdr:cNvPr id="451" name="Text Box 1">
          <a:extLst>
            <a:ext uri="{FF2B5EF4-FFF2-40B4-BE49-F238E27FC236}">
              <a16:creationId xmlns:a16="http://schemas.microsoft.com/office/drawing/2014/main" id="{00000000-0008-0000-0100-0000C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260</xdr:col>
      <xdr:colOff>0</xdr:colOff>
      <xdr:row>287</xdr:row>
      <xdr:rowOff>190500</xdr:rowOff>
    </xdr:from>
    <xdr:ext cx="107950" cy="273050"/>
    <xdr:sp macro="" textlink="">
      <xdr:nvSpPr>
        <xdr:cNvPr id="452" name="Text Box 1">
          <a:extLst>
            <a:ext uri="{FF2B5EF4-FFF2-40B4-BE49-F238E27FC236}">
              <a16:creationId xmlns:a16="http://schemas.microsoft.com/office/drawing/2014/main" id="{00000000-0008-0000-0100-0000C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252</xdr:col>
      <xdr:colOff>0</xdr:colOff>
      <xdr:row>287</xdr:row>
      <xdr:rowOff>190500</xdr:rowOff>
    </xdr:from>
    <xdr:ext cx="107950" cy="273050"/>
    <xdr:sp macro="" textlink="">
      <xdr:nvSpPr>
        <xdr:cNvPr id="453" name="Text Box 1">
          <a:extLst>
            <a:ext uri="{FF2B5EF4-FFF2-40B4-BE49-F238E27FC236}">
              <a16:creationId xmlns:a16="http://schemas.microsoft.com/office/drawing/2014/main" id="{00000000-0008-0000-0100-0000C5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260</xdr:col>
      <xdr:colOff>0</xdr:colOff>
      <xdr:row>287</xdr:row>
      <xdr:rowOff>190500</xdr:rowOff>
    </xdr:from>
    <xdr:ext cx="107950" cy="273050"/>
    <xdr:sp macro="" textlink="">
      <xdr:nvSpPr>
        <xdr:cNvPr id="454" name="Text Box 1">
          <a:extLst>
            <a:ext uri="{FF2B5EF4-FFF2-40B4-BE49-F238E27FC236}">
              <a16:creationId xmlns:a16="http://schemas.microsoft.com/office/drawing/2014/main" id="{00000000-0008-0000-0100-0000C6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252</xdr:col>
      <xdr:colOff>0</xdr:colOff>
      <xdr:row>287</xdr:row>
      <xdr:rowOff>190500</xdr:rowOff>
    </xdr:from>
    <xdr:ext cx="107950" cy="273050"/>
    <xdr:sp macro="" textlink="">
      <xdr:nvSpPr>
        <xdr:cNvPr id="455" name="Text Box 1">
          <a:extLst>
            <a:ext uri="{FF2B5EF4-FFF2-40B4-BE49-F238E27FC236}">
              <a16:creationId xmlns:a16="http://schemas.microsoft.com/office/drawing/2014/main" id="{00000000-0008-0000-0100-0000C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260</xdr:col>
      <xdr:colOff>0</xdr:colOff>
      <xdr:row>287</xdr:row>
      <xdr:rowOff>190500</xdr:rowOff>
    </xdr:from>
    <xdr:ext cx="107950" cy="273050"/>
    <xdr:sp macro="" textlink="">
      <xdr:nvSpPr>
        <xdr:cNvPr id="456" name="Text Box 1">
          <a:extLst>
            <a:ext uri="{FF2B5EF4-FFF2-40B4-BE49-F238E27FC236}">
              <a16:creationId xmlns:a16="http://schemas.microsoft.com/office/drawing/2014/main" id="{00000000-0008-0000-0100-0000C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268</xdr:col>
      <xdr:colOff>0</xdr:colOff>
      <xdr:row>287</xdr:row>
      <xdr:rowOff>190500</xdr:rowOff>
    </xdr:from>
    <xdr:ext cx="107950" cy="273050"/>
    <xdr:sp macro="" textlink="">
      <xdr:nvSpPr>
        <xdr:cNvPr id="457" name="Text Box 1">
          <a:extLst>
            <a:ext uri="{FF2B5EF4-FFF2-40B4-BE49-F238E27FC236}">
              <a16:creationId xmlns:a16="http://schemas.microsoft.com/office/drawing/2014/main" id="{00000000-0008-0000-0100-0000C9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276</xdr:col>
      <xdr:colOff>0</xdr:colOff>
      <xdr:row>287</xdr:row>
      <xdr:rowOff>190500</xdr:rowOff>
    </xdr:from>
    <xdr:ext cx="107950" cy="273050"/>
    <xdr:sp macro="" textlink="">
      <xdr:nvSpPr>
        <xdr:cNvPr id="458" name="Text Box 1">
          <a:extLst>
            <a:ext uri="{FF2B5EF4-FFF2-40B4-BE49-F238E27FC236}">
              <a16:creationId xmlns:a16="http://schemas.microsoft.com/office/drawing/2014/main" id="{00000000-0008-0000-0100-0000CA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268</xdr:col>
      <xdr:colOff>0</xdr:colOff>
      <xdr:row>287</xdr:row>
      <xdr:rowOff>190500</xdr:rowOff>
    </xdr:from>
    <xdr:ext cx="107950" cy="273050"/>
    <xdr:sp macro="" textlink="">
      <xdr:nvSpPr>
        <xdr:cNvPr id="459" name="Text Box 1">
          <a:extLst>
            <a:ext uri="{FF2B5EF4-FFF2-40B4-BE49-F238E27FC236}">
              <a16:creationId xmlns:a16="http://schemas.microsoft.com/office/drawing/2014/main" id="{00000000-0008-0000-0100-0000C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276</xdr:col>
      <xdr:colOff>0</xdr:colOff>
      <xdr:row>287</xdr:row>
      <xdr:rowOff>190500</xdr:rowOff>
    </xdr:from>
    <xdr:ext cx="107950" cy="273050"/>
    <xdr:sp macro="" textlink="">
      <xdr:nvSpPr>
        <xdr:cNvPr id="460" name="Text Box 1">
          <a:extLst>
            <a:ext uri="{FF2B5EF4-FFF2-40B4-BE49-F238E27FC236}">
              <a16:creationId xmlns:a16="http://schemas.microsoft.com/office/drawing/2014/main" id="{00000000-0008-0000-0100-0000C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276</xdr:col>
      <xdr:colOff>0</xdr:colOff>
      <xdr:row>287</xdr:row>
      <xdr:rowOff>190500</xdr:rowOff>
    </xdr:from>
    <xdr:ext cx="107950" cy="273050"/>
    <xdr:sp macro="" textlink="">
      <xdr:nvSpPr>
        <xdr:cNvPr id="461" name="Text Box 1">
          <a:extLst>
            <a:ext uri="{FF2B5EF4-FFF2-40B4-BE49-F238E27FC236}">
              <a16:creationId xmlns:a16="http://schemas.microsoft.com/office/drawing/2014/main" id="{00000000-0008-0000-0100-0000CD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268</xdr:col>
      <xdr:colOff>0</xdr:colOff>
      <xdr:row>287</xdr:row>
      <xdr:rowOff>190500</xdr:rowOff>
    </xdr:from>
    <xdr:ext cx="107950" cy="273050"/>
    <xdr:sp macro="" textlink="">
      <xdr:nvSpPr>
        <xdr:cNvPr id="462" name="Text Box 1">
          <a:extLst>
            <a:ext uri="{FF2B5EF4-FFF2-40B4-BE49-F238E27FC236}">
              <a16:creationId xmlns:a16="http://schemas.microsoft.com/office/drawing/2014/main" id="{00000000-0008-0000-0100-0000CE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268</xdr:col>
      <xdr:colOff>0</xdr:colOff>
      <xdr:row>287</xdr:row>
      <xdr:rowOff>190500</xdr:rowOff>
    </xdr:from>
    <xdr:ext cx="107950" cy="273050"/>
    <xdr:sp macro="" textlink="">
      <xdr:nvSpPr>
        <xdr:cNvPr id="463" name="Text Box 1">
          <a:extLst>
            <a:ext uri="{FF2B5EF4-FFF2-40B4-BE49-F238E27FC236}">
              <a16:creationId xmlns:a16="http://schemas.microsoft.com/office/drawing/2014/main" id="{00000000-0008-0000-0100-0000C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276</xdr:col>
      <xdr:colOff>0</xdr:colOff>
      <xdr:row>287</xdr:row>
      <xdr:rowOff>190500</xdr:rowOff>
    </xdr:from>
    <xdr:ext cx="107950" cy="273050"/>
    <xdr:sp macro="" textlink="">
      <xdr:nvSpPr>
        <xdr:cNvPr id="464" name="Text Box 1">
          <a:extLst>
            <a:ext uri="{FF2B5EF4-FFF2-40B4-BE49-F238E27FC236}">
              <a16:creationId xmlns:a16="http://schemas.microsoft.com/office/drawing/2014/main" id="{00000000-0008-0000-0100-0000D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268</xdr:col>
      <xdr:colOff>0</xdr:colOff>
      <xdr:row>287</xdr:row>
      <xdr:rowOff>190500</xdr:rowOff>
    </xdr:from>
    <xdr:ext cx="107950" cy="273050"/>
    <xdr:sp macro="" textlink="">
      <xdr:nvSpPr>
        <xdr:cNvPr id="465" name="Text Box 1">
          <a:extLst>
            <a:ext uri="{FF2B5EF4-FFF2-40B4-BE49-F238E27FC236}">
              <a16:creationId xmlns:a16="http://schemas.microsoft.com/office/drawing/2014/main" id="{00000000-0008-0000-0100-0000D1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276</xdr:col>
      <xdr:colOff>0</xdr:colOff>
      <xdr:row>287</xdr:row>
      <xdr:rowOff>190500</xdr:rowOff>
    </xdr:from>
    <xdr:ext cx="107950" cy="273050"/>
    <xdr:sp macro="" textlink="">
      <xdr:nvSpPr>
        <xdr:cNvPr id="466" name="Text Box 1">
          <a:extLst>
            <a:ext uri="{FF2B5EF4-FFF2-40B4-BE49-F238E27FC236}">
              <a16:creationId xmlns:a16="http://schemas.microsoft.com/office/drawing/2014/main" id="{00000000-0008-0000-0100-0000D2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268</xdr:col>
      <xdr:colOff>0</xdr:colOff>
      <xdr:row>287</xdr:row>
      <xdr:rowOff>190500</xdr:rowOff>
    </xdr:from>
    <xdr:ext cx="107950" cy="273050"/>
    <xdr:sp macro="" textlink="">
      <xdr:nvSpPr>
        <xdr:cNvPr id="467" name="Text Box 1">
          <a:extLst>
            <a:ext uri="{FF2B5EF4-FFF2-40B4-BE49-F238E27FC236}">
              <a16:creationId xmlns:a16="http://schemas.microsoft.com/office/drawing/2014/main" id="{00000000-0008-0000-0100-0000D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276</xdr:col>
      <xdr:colOff>0</xdr:colOff>
      <xdr:row>287</xdr:row>
      <xdr:rowOff>190500</xdr:rowOff>
    </xdr:from>
    <xdr:ext cx="107950" cy="273050"/>
    <xdr:sp macro="" textlink="">
      <xdr:nvSpPr>
        <xdr:cNvPr id="468" name="Text Box 1">
          <a:extLst>
            <a:ext uri="{FF2B5EF4-FFF2-40B4-BE49-F238E27FC236}">
              <a16:creationId xmlns:a16="http://schemas.microsoft.com/office/drawing/2014/main" id="{00000000-0008-0000-0100-0000D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284</xdr:col>
      <xdr:colOff>0</xdr:colOff>
      <xdr:row>287</xdr:row>
      <xdr:rowOff>190500</xdr:rowOff>
    </xdr:from>
    <xdr:ext cx="107950" cy="273050"/>
    <xdr:sp macro="" textlink="">
      <xdr:nvSpPr>
        <xdr:cNvPr id="469" name="Text Box 1">
          <a:extLst>
            <a:ext uri="{FF2B5EF4-FFF2-40B4-BE49-F238E27FC236}">
              <a16:creationId xmlns:a16="http://schemas.microsoft.com/office/drawing/2014/main" id="{00000000-0008-0000-0100-0000D5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292</xdr:col>
      <xdr:colOff>0</xdr:colOff>
      <xdr:row>287</xdr:row>
      <xdr:rowOff>190500</xdr:rowOff>
    </xdr:from>
    <xdr:ext cx="107950" cy="273050"/>
    <xdr:sp macro="" textlink="">
      <xdr:nvSpPr>
        <xdr:cNvPr id="470" name="Text Box 1">
          <a:extLst>
            <a:ext uri="{FF2B5EF4-FFF2-40B4-BE49-F238E27FC236}">
              <a16:creationId xmlns:a16="http://schemas.microsoft.com/office/drawing/2014/main" id="{00000000-0008-0000-0100-0000D6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284</xdr:col>
      <xdr:colOff>0</xdr:colOff>
      <xdr:row>287</xdr:row>
      <xdr:rowOff>190500</xdr:rowOff>
    </xdr:from>
    <xdr:ext cx="107950" cy="273050"/>
    <xdr:sp macro="" textlink="">
      <xdr:nvSpPr>
        <xdr:cNvPr id="471" name="Text Box 1">
          <a:extLst>
            <a:ext uri="{FF2B5EF4-FFF2-40B4-BE49-F238E27FC236}">
              <a16:creationId xmlns:a16="http://schemas.microsoft.com/office/drawing/2014/main" id="{00000000-0008-0000-0100-0000D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292</xdr:col>
      <xdr:colOff>0</xdr:colOff>
      <xdr:row>287</xdr:row>
      <xdr:rowOff>190500</xdr:rowOff>
    </xdr:from>
    <xdr:ext cx="107950" cy="273050"/>
    <xdr:sp macro="" textlink="">
      <xdr:nvSpPr>
        <xdr:cNvPr id="472" name="Text Box 1">
          <a:extLst>
            <a:ext uri="{FF2B5EF4-FFF2-40B4-BE49-F238E27FC236}">
              <a16:creationId xmlns:a16="http://schemas.microsoft.com/office/drawing/2014/main" id="{00000000-0008-0000-0100-0000D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292</xdr:col>
      <xdr:colOff>0</xdr:colOff>
      <xdr:row>287</xdr:row>
      <xdr:rowOff>190500</xdr:rowOff>
    </xdr:from>
    <xdr:ext cx="107950" cy="273050"/>
    <xdr:sp macro="" textlink="">
      <xdr:nvSpPr>
        <xdr:cNvPr id="473" name="Text Box 1">
          <a:extLst>
            <a:ext uri="{FF2B5EF4-FFF2-40B4-BE49-F238E27FC236}">
              <a16:creationId xmlns:a16="http://schemas.microsoft.com/office/drawing/2014/main" id="{00000000-0008-0000-0100-0000D9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284</xdr:col>
      <xdr:colOff>0</xdr:colOff>
      <xdr:row>287</xdr:row>
      <xdr:rowOff>190500</xdr:rowOff>
    </xdr:from>
    <xdr:ext cx="107950" cy="273050"/>
    <xdr:sp macro="" textlink="">
      <xdr:nvSpPr>
        <xdr:cNvPr id="474" name="Text Box 1">
          <a:extLst>
            <a:ext uri="{FF2B5EF4-FFF2-40B4-BE49-F238E27FC236}">
              <a16:creationId xmlns:a16="http://schemas.microsoft.com/office/drawing/2014/main" id="{00000000-0008-0000-0100-0000DA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284</xdr:col>
      <xdr:colOff>0</xdr:colOff>
      <xdr:row>287</xdr:row>
      <xdr:rowOff>190500</xdr:rowOff>
    </xdr:from>
    <xdr:ext cx="107950" cy="273050"/>
    <xdr:sp macro="" textlink="">
      <xdr:nvSpPr>
        <xdr:cNvPr id="475" name="Text Box 1">
          <a:extLst>
            <a:ext uri="{FF2B5EF4-FFF2-40B4-BE49-F238E27FC236}">
              <a16:creationId xmlns:a16="http://schemas.microsoft.com/office/drawing/2014/main" id="{00000000-0008-0000-0100-0000D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292</xdr:col>
      <xdr:colOff>0</xdr:colOff>
      <xdr:row>287</xdr:row>
      <xdr:rowOff>190500</xdr:rowOff>
    </xdr:from>
    <xdr:ext cx="107950" cy="273050"/>
    <xdr:sp macro="" textlink="">
      <xdr:nvSpPr>
        <xdr:cNvPr id="476" name="Text Box 1">
          <a:extLst>
            <a:ext uri="{FF2B5EF4-FFF2-40B4-BE49-F238E27FC236}">
              <a16:creationId xmlns:a16="http://schemas.microsoft.com/office/drawing/2014/main" id="{00000000-0008-0000-0100-0000D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284</xdr:col>
      <xdr:colOff>0</xdr:colOff>
      <xdr:row>287</xdr:row>
      <xdr:rowOff>190500</xdr:rowOff>
    </xdr:from>
    <xdr:ext cx="107950" cy="273050"/>
    <xdr:sp macro="" textlink="">
      <xdr:nvSpPr>
        <xdr:cNvPr id="477" name="Text Box 1">
          <a:extLst>
            <a:ext uri="{FF2B5EF4-FFF2-40B4-BE49-F238E27FC236}">
              <a16:creationId xmlns:a16="http://schemas.microsoft.com/office/drawing/2014/main" id="{00000000-0008-0000-0100-0000DD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292</xdr:col>
      <xdr:colOff>0</xdr:colOff>
      <xdr:row>287</xdr:row>
      <xdr:rowOff>190500</xdr:rowOff>
    </xdr:from>
    <xdr:ext cx="107950" cy="273050"/>
    <xdr:sp macro="" textlink="">
      <xdr:nvSpPr>
        <xdr:cNvPr id="478" name="Text Box 1">
          <a:extLst>
            <a:ext uri="{FF2B5EF4-FFF2-40B4-BE49-F238E27FC236}">
              <a16:creationId xmlns:a16="http://schemas.microsoft.com/office/drawing/2014/main" id="{00000000-0008-0000-0100-0000DE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284</xdr:col>
      <xdr:colOff>0</xdr:colOff>
      <xdr:row>287</xdr:row>
      <xdr:rowOff>190500</xdr:rowOff>
    </xdr:from>
    <xdr:ext cx="107950" cy="273050"/>
    <xdr:sp macro="" textlink="">
      <xdr:nvSpPr>
        <xdr:cNvPr id="479" name="Text Box 1">
          <a:extLst>
            <a:ext uri="{FF2B5EF4-FFF2-40B4-BE49-F238E27FC236}">
              <a16:creationId xmlns:a16="http://schemas.microsoft.com/office/drawing/2014/main" id="{00000000-0008-0000-0100-0000D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292</xdr:col>
      <xdr:colOff>0</xdr:colOff>
      <xdr:row>287</xdr:row>
      <xdr:rowOff>190500</xdr:rowOff>
    </xdr:from>
    <xdr:ext cx="107950" cy="273050"/>
    <xdr:sp macro="" textlink="">
      <xdr:nvSpPr>
        <xdr:cNvPr id="480" name="Text Box 1">
          <a:extLst>
            <a:ext uri="{FF2B5EF4-FFF2-40B4-BE49-F238E27FC236}">
              <a16:creationId xmlns:a16="http://schemas.microsoft.com/office/drawing/2014/main" id="{00000000-0008-0000-0100-0000E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300</xdr:col>
      <xdr:colOff>0</xdr:colOff>
      <xdr:row>287</xdr:row>
      <xdr:rowOff>190500</xdr:rowOff>
    </xdr:from>
    <xdr:ext cx="107950" cy="273050"/>
    <xdr:sp macro="" textlink="">
      <xdr:nvSpPr>
        <xdr:cNvPr id="481" name="Text Box 1">
          <a:extLst>
            <a:ext uri="{FF2B5EF4-FFF2-40B4-BE49-F238E27FC236}">
              <a16:creationId xmlns:a16="http://schemas.microsoft.com/office/drawing/2014/main" id="{00000000-0008-0000-0100-0000E1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308</xdr:col>
      <xdr:colOff>0</xdr:colOff>
      <xdr:row>287</xdr:row>
      <xdr:rowOff>190500</xdr:rowOff>
    </xdr:from>
    <xdr:ext cx="107950" cy="273050"/>
    <xdr:sp macro="" textlink="">
      <xdr:nvSpPr>
        <xdr:cNvPr id="482" name="Text Box 1">
          <a:extLst>
            <a:ext uri="{FF2B5EF4-FFF2-40B4-BE49-F238E27FC236}">
              <a16:creationId xmlns:a16="http://schemas.microsoft.com/office/drawing/2014/main" id="{00000000-0008-0000-0100-0000E2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300</xdr:col>
      <xdr:colOff>0</xdr:colOff>
      <xdr:row>287</xdr:row>
      <xdr:rowOff>190500</xdr:rowOff>
    </xdr:from>
    <xdr:ext cx="107950" cy="273050"/>
    <xdr:sp macro="" textlink="">
      <xdr:nvSpPr>
        <xdr:cNvPr id="483" name="Text Box 1">
          <a:extLst>
            <a:ext uri="{FF2B5EF4-FFF2-40B4-BE49-F238E27FC236}">
              <a16:creationId xmlns:a16="http://schemas.microsoft.com/office/drawing/2014/main" id="{00000000-0008-0000-0100-0000E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308</xdr:col>
      <xdr:colOff>0</xdr:colOff>
      <xdr:row>287</xdr:row>
      <xdr:rowOff>190500</xdr:rowOff>
    </xdr:from>
    <xdr:ext cx="107950" cy="273050"/>
    <xdr:sp macro="" textlink="">
      <xdr:nvSpPr>
        <xdr:cNvPr id="484" name="Text Box 1">
          <a:extLst>
            <a:ext uri="{FF2B5EF4-FFF2-40B4-BE49-F238E27FC236}">
              <a16:creationId xmlns:a16="http://schemas.microsoft.com/office/drawing/2014/main" id="{00000000-0008-0000-0100-0000E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308</xdr:col>
      <xdr:colOff>0</xdr:colOff>
      <xdr:row>287</xdr:row>
      <xdr:rowOff>190500</xdr:rowOff>
    </xdr:from>
    <xdr:ext cx="107950" cy="273050"/>
    <xdr:sp macro="" textlink="">
      <xdr:nvSpPr>
        <xdr:cNvPr id="485" name="Text Box 1">
          <a:extLst>
            <a:ext uri="{FF2B5EF4-FFF2-40B4-BE49-F238E27FC236}">
              <a16:creationId xmlns:a16="http://schemas.microsoft.com/office/drawing/2014/main" id="{00000000-0008-0000-0100-0000E5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300</xdr:col>
      <xdr:colOff>0</xdr:colOff>
      <xdr:row>287</xdr:row>
      <xdr:rowOff>190500</xdr:rowOff>
    </xdr:from>
    <xdr:ext cx="107950" cy="273050"/>
    <xdr:sp macro="" textlink="">
      <xdr:nvSpPr>
        <xdr:cNvPr id="486" name="Text Box 1">
          <a:extLst>
            <a:ext uri="{FF2B5EF4-FFF2-40B4-BE49-F238E27FC236}">
              <a16:creationId xmlns:a16="http://schemas.microsoft.com/office/drawing/2014/main" id="{00000000-0008-0000-0100-0000E6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300</xdr:col>
      <xdr:colOff>0</xdr:colOff>
      <xdr:row>287</xdr:row>
      <xdr:rowOff>190500</xdr:rowOff>
    </xdr:from>
    <xdr:ext cx="107950" cy="273050"/>
    <xdr:sp macro="" textlink="">
      <xdr:nvSpPr>
        <xdr:cNvPr id="487" name="Text Box 1">
          <a:extLst>
            <a:ext uri="{FF2B5EF4-FFF2-40B4-BE49-F238E27FC236}">
              <a16:creationId xmlns:a16="http://schemas.microsoft.com/office/drawing/2014/main" id="{00000000-0008-0000-0100-0000E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308</xdr:col>
      <xdr:colOff>0</xdr:colOff>
      <xdr:row>287</xdr:row>
      <xdr:rowOff>190500</xdr:rowOff>
    </xdr:from>
    <xdr:ext cx="107950" cy="273050"/>
    <xdr:sp macro="" textlink="">
      <xdr:nvSpPr>
        <xdr:cNvPr id="488" name="Text Box 1">
          <a:extLst>
            <a:ext uri="{FF2B5EF4-FFF2-40B4-BE49-F238E27FC236}">
              <a16:creationId xmlns:a16="http://schemas.microsoft.com/office/drawing/2014/main" id="{00000000-0008-0000-0100-0000E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300</xdr:col>
      <xdr:colOff>0</xdr:colOff>
      <xdr:row>287</xdr:row>
      <xdr:rowOff>190500</xdr:rowOff>
    </xdr:from>
    <xdr:ext cx="107950" cy="273050"/>
    <xdr:sp macro="" textlink="">
      <xdr:nvSpPr>
        <xdr:cNvPr id="489" name="Text Box 1">
          <a:extLst>
            <a:ext uri="{FF2B5EF4-FFF2-40B4-BE49-F238E27FC236}">
              <a16:creationId xmlns:a16="http://schemas.microsoft.com/office/drawing/2014/main" id="{00000000-0008-0000-0100-0000E9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308</xdr:col>
      <xdr:colOff>0</xdr:colOff>
      <xdr:row>287</xdr:row>
      <xdr:rowOff>190500</xdr:rowOff>
    </xdr:from>
    <xdr:ext cx="107950" cy="273050"/>
    <xdr:sp macro="" textlink="">
      <xdr:nvSpPr>
        <xdr:cNvPr id="490" name="Text Box 1">
          <a:extLst>
            <a:ext uri="{FF2B5EF4-FFF2-40B4-BE49-F238E27FC236}">
              <a16:creationId xmlns:a16="http://schemas.microsoft.com/office/drawing/2014/main" id="{00000000-0008-0000-0100-0000EA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300</xdr:col>
      <xdr:colOff>0</xdr:colOff>
      <xdr:row>287</xdr:row>
      <xdr:rowOff>190500</xdr:rowOff>
    </xdr:from>
    <xdr:ext cx="107950" cy="273050"/>
    <xdr:sp macro="" textlink="">
      <xdr:nvSpPr>
        <xdr:cNvPr id="491" name="Text Box 1">
          <a:extLst>
            <a:ext uri="{FF2B5EF4-FFF2-40B4-BE49-F238E27FC236}">
              <a16:creationId xmlns:a16="http://schemas.microsoft.com/office/drawing/2014/main" id="{00000000-0008-0000-0100-0000E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308</xdr:col>
      <xdr:colOff>0</xdr:colOff>
      <xdr:row>287</xdr:row>
      <xdr:rowOff>190500</xdr:rowOff>
    </xdr:from>
    <xdr:ext cx="107950" cy="273050"/>
    <xdr:sp macro="" textlink="">
      <xdr:nvSpPr>
        <xdr:cNvPr id="492" name="Text Box 1">
          <a:extLst>
            <a:ext uri="{FF2B5EF4-FFF2-40B4-BE49-F238E27FC236}">
              <a16:creationId xmlns:a16="http://schemas.microsoft.com/office/drawing/2014/main" id="{00000000-0008-0000-0100-0000E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316</xdr:col>
      <xdr:colOff>0</xdr:colOff>
      <xdr:row>287</xdr:row>
      <xdr:rowOff>190500</xdr:rowOff>
    </xdr:from>
    <xdr:ext cx="107950" cy="273050"/>
    <xdr:sp macro="" textlink="">
      <xdr:nvSpPr>
        <xdr:cNvPr id="493" name="Text Box 1">
          <a:extLst>
            <a:ext uri="{FF2B5EF4-FFF2-40B4-BE49-F238E27FC236}">
              <a16:creationId xmlns:a16="http://schemas.microsoft.com/office/drawing/2014/main" id="{00000000-0008-0000-0100-0000ED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324</xdr:col>
      <xdr:colOff>0</xdr:colOff>
      <xdr:row>287</xdr:row>
      <xdr:rowOff>190500</xdr:rowOff>
    </xdr:from>
    <xdr:ext cx="107950" cy="273050"/>
    <xdr:sp macro="" textlink="">
      <xdr:nvSpPr>
        <xdr:cNvPr id="494" name="Text Box 1">
          <a:extLst>
            <a:ext uri="{FF2B5EF4-FFF2-40B4-BE49-F238E27FC236}">
              <a16:creationId xmlns:a16="http://schemas.microsoft.com/office/drawing/2014/main" id="{00000000-0008-0000-0100-0000EE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316</xdr:col>
      <xdr:colOff>0</xdr:colOff>
      <xdr:row>287</xdr:row>
      <xdr:rowOff>190500</xdr:rowOff>
    </xdr:from>
    <xdr:ext cx="107950" cy="273050"/>
    <xdr:sp macro="" textlink="">
      <xdr:nvSpPr>
        <xdr:cNvPr id="495" name="Text Box 1">
          <a:extLst>
            <a:ext uri="{FF2B5EF4-FFF2-40B4-BE49-F238E27FC236}">
              <a16:creationId xmlns:a16="http://schemas.microsoft.com/office/drawing/2014/main" id="{00000000-0008-0000-0100-0000E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324</xdr:col>
      <xdr:colOff>0</xdr:colOff>
      <xdr:row>287</xdr:row>
      <xdr:rowOff>190500</xdr:rowOff>
    </xdr:from>
    <xdr:ext cx="107950" cy="273050"/>
    <xdr:sp macro="" textlink="">
      <xdr:nvSpPr>
        <xdr:cNvPr id="496" name="Text Box 1">
          <a:extLst>
            <a:ext uri="{FF2B5EF4-FFF2-40B4-BE49-F238E27FC236}">
              <a16:creationId xmlns:a16="http://schemas.microsoft.com/office/drawing/2014/main" id="{00000000-0008-0000-0100-0000F0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324</xdr:col>
      <xdr:colOff>0</xdr:colOff>
      <xdr:row>287</xdr:row>
      <xdr:rowOff>190500</xdr:rowOff>
    </xdr:from>
    <xdr:ext cx="107950" cy="273050"/>
    <xdr:sp macro="" textlink="">
      <xdr:nvSpPr>
        <xdr:cNvPr id="497" name="Text Box 1">
          <a:extLst>
            <a:ext uri="{FF2B5EF4-FFF2-40B4-BE49-F238E27FC236}">
              <a16:creationId xmlns:a16="http://schemas.microsoft.com/office/drawing/2014/main" id="{00000000-0008-0000-0100-0000F1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316</xdr:col>
      <xdr:colOff>0</xdr:colOff>
      <xdr:row>287</xdr:row>
      <xdr:rowOff>190500</xdr:rowOff>
    </xdr:from>
    <xdr:ext cx="107950" cy="273050"/>
    <xdr:sp macro="" textlink="">
      <xdr:nvSpPr>
        <xdr:cNvPr id="498" name="Text Box 1">
          <a:extLst>
            <a:ext uri="{FF2B5EF4-FFF2-40B4-BE49-F238E27FC236}">
              <a16:creationId xmlns:a16="http://schemas.microsoft.com/office/drawing/2014/main" id="{00000000-0008-0000-0100-0000F2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316</xdr:col>
      <xdr:colOff>0</xdr:colOff>
      <xdr:row>287</xdr:row>
      <xdr:rowOff>190500</xdr:rowOff>
    </xdr:from>
    <xdr:ext cx="107950" cy="273050"/>
    <xdr:sp macro="" textlink="">
      <xdr:nvSpPr>
        <xdr:cNvPr id="499" name="Text Box 1">
          <a:extLst>
            <a:ext uri="{FF2B5EF4-FFF2-40B4-BE49-F238E27FC236}">
              <a16:creationId xmlns:a16="http://schemas.microsoft.com/office/drawing/2014/main" id="{00000000-0008-0000-0100-0000F3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324</xdr:col>
      <xdr:colOff>0</xdr:colOff>
      <xdr:row>287</xdr:row>
      <xdr:rowOff>190500</xdr:rowOff>
    </xdr:from>
    <xdr:ext cx="107950" cy="273050"/>
    <xdr:sp macro="" textlink="">
      <xdr:nvSpPr>
        <xdr:cNvPr id="500" name="Text Box 1">
          <a:extLst>
            <a:ext uri="{FF2B5EF4-FFF2-40B4-BE49-F238E27FC236}">
              <a16:creationId xmlns:a16="http://schemas.microsoft.com/office/drawing/2014/main" id="{00000000-0008-0000-0100-0000F4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316</xdr:col>
      <xdr:colOff>0</xdr:colOff>
      <xdr:row>287</xdr:row>
      <xdr:rowOff>190500</xdr:rowOff>
    </xdr:from>
    <xdr:ext cx="107950" cy="273050"/>
    <xdr:sp macro="" textlink="">
      <xdr:nvSpPr>
        <xdr:cNvPr id="501" name="Text Box 1">
          <a:extLst>
            <a:ext uri="{FF2B5EF4-FFF2-40B4-BE49-F238E27FC236}">
              <a16:creationId xmlns:a16="http://schemas.microsoft.com/office/drawing/2014/main" id="{00000000-0008-0000-0100-0000F5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324</xdr:col>
      <xdr:colOff>0</xdr:colOff>
      <xdr:row>287</xdr:row>
      <xdr:rowOff>190500</xdr:rowOff>
    </xdr:from>
    <xdr:ext cx="107950" cy="273050"/>
    <xdr:sp macro="" textlink="">
      <xdr:nvSpPr>
        <xdr:cNvPr id="502" name="Text Box 1">
          <a:extLst>
            <a:ext uri="{FF2B5EF4-FFF2-40B4-BE49-F238E27FC236}">
              <a16:creationId xmlns:a16="http://schemas.microsoft.com/office/drawing/2014/main" id="{00000000-0008-0000-0100-0000F6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316</xdr:col>
      <xdr:colOff>0</xdr:colOff>
      <xdr:row>287</xdr:row>
      <xdr:rowOff>190500</xdr:rowOff>
    </xdr:from>
    <xdr:ext cx="107950" cy="273050"/>
    <xdr:sp macro="" textlink="">
      <xdr:nvSpPr>
        <xdr:cNvPr id="503" name="Text Box 1">
          <a:extLst>
            <a:ext uri="{FF2B5EF4-FFF2-40B4-BE49-F238E27FC236}">
              <a16:creationId xmlns:a16="http://schemas.microsoft.com/office/drawing/2014/main" id="{00000000-0008-0000-0100-0000F7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324</xdr:col>
      <xdr:colOff>0</xdr:colOff>
      <xdr:row>287</xdr:row>
      <xdr:rowOff>190500</xdr:rowOff>
    </xdr:from>
    <xdr:ext cx="107950" cy="273050"/>
    <xdr:sp macro="" textlink="">
      <xdr:nvSpPr>
        <xdr:cNvPr id="504" name="Text Box 1">
          <a:extLst>
            <a:ext uri="{FF2B5EF4-FFF2-40B4-BE49-F238E27FC236}">
              <a16:creationId xmlns:a16="http://schemas.microsoft.com/office/drawing/2014/main" id="{00000000-0008-0000-0100-0000F8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332</xdr:col>
      <xdr:colOff>0</xdr:colOff>
      <xdr:row>287</xdr:row>
      <xdr:rowOff>190500</xdr:rowOff>
    </xdr:from>
    <xdr:ext cx="107950" cy="273050"/>
    <xdr:sp macro="" textlink="">
      <xdr:nvSpPr>
        <xdr:cNvPr id="505" name="Text Box 1">
          <a:extLst>
            <a:ext uri="{FF2B5EF4-FFF2-40B4-BE49-F238E27FC236}">
              <a16:creationId xmlns:a16="http://schemas.microsoft.com/office/drawing/2014/main" id="{00000000-0008-0000-0100-0000F9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340</xdr:col>
      <xdr:colOff>0</xdr:colOff>
      <xdr:row>287</xdr:row>
      <xdr:rowOff>190500</xdr:rowOff>
    </xdr:from>
    <xdr:ext cx="107950" cy="273050"/>
    <xdr:sp macro="" textlink="">
      <xdr:nvSpPr>
        <xdr:cNvPr id="506" name="Text Box 1">
          <a:extLst>
            <a:ext uri="{FF2B5EF4-FFF2-40B4-BE49-F238E27FC236}">
              <a16:creationId xmlns:a16="http://schemas.microsoft.com/office/drawing/2014/main" id="{00000000-0008-0000-0100-0000FA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332</xdr:col>
      <xdr:colOff>0</xdr:colOff>
      <xdr:row>287</xdr:row>
      <xdr:rowOff>190500</xdr:rowOff>
    </xdr:from>
    <xdr:ext cx="107950" cy="273050"/>
    <xdr:sp macro="" textlink="">
      <xdr:nvSpPr>
        <xdr:cNvPr id="507" name="Text Box 1">
          <a:extLst>
            <a:ext uri="{FF2B5EF4-FFF2-40B4-BE49-F238E27FC236}">
              <a16:creationId xmlns:a16="http://schemas.microsoft.com/office/drawing/2014/main" id="{00000000-0008-0000-0100-0000FB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340</xdr:col>
      <xdr:colOff>0</xdr:colOff>
      <xdr:row>287</xdr:row>
      <xdr:rowOff>190500</xdr:rowOff>
    </xdr:from>
    <xdr:ext cx="107950" cy="273050"/>
    <xdr:sp macro="" textlink="">
      <xdr:nvSpPr>
        <xdr:cNvPr id="508" name="Text Box 1">
          <a:extLst>
            <a:ext uri="{FF2B5EF4-FFF2-40B4-BE49-F238E27FC236}">
              <a16:creationId xmlns:a16="http://schemas.microsoft.com/office/drawing/2014/main" id="{00000000-0008-0000-0100-0000FC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340</xdr:col>
      <xdr:colOff>0</xdr:colOff>
      <xdr:row>287</xdr:row>
      <xdr:rowOff>190500</xdr:rowOff>
    </xdr:from>
    <xdr:ext cx="107950" cy="273050"/>
    <xdr:sp macro="" textlink="">
      <xdr:nvSpPr>
        <xdr:cNvPr id="509" name="Text Box 1">
          <a:extLst>
            <a:ext uri="{FF2B5EF4-FFF2-40B4-BE49-F238E27FC236}">
              <a16:creationId xmlns:a16="http://schemas.microsoft.com/office/drawing/2014/main" id="{00000000-0008-0000-0100-0000FD01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332</xdr:col>
      <xdr:colOff>0</xdr:colOff>
      <xdr:row>287</xdr:row>
      <xdr:rowOff>190500</xdr:rowOff>
    </xdr:from>
    <xdr:ext cx="107950" cy="273050"/>
    <xdr:sp macro="" textlink="">
      <xdr:nvSpPr>
        <xdr:cNvPr id="510" name="Text Box 1">
          <a:extLst>
            <a:ext uri="{FF2B5EF4-FFF2-40B4-BE49-F238E27FC236}">
              <a16:creationId xmlns:a16="http://schemas.microsoft.com/office/drawing/2014/main" id="{00000000-0008-0000-0100-0000FE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332</xdr:col>
      <xdr:colOff>0</xdr:colOff>
      <xdr:row>287</xdr:row>
      <xdr:rowOff>190500</xdr:rowOff>
    </xdr:from>
    <xdr:ext cx="107950" cy="273050"/>
    <xdr:sp macro="" textlink="">
      <xdr:nvSpPr>
        <xdr:cNvPr id="511" name="Text Box 1">
          <a:extLst>
            <a:ext uri="{FF2B5EF4-FFF2-40B4-BE49-F238E27FC236}">
              <a16:creationId xmlns:a16="http://schemas.microsoft.com/office/drawing/2014/main" id="{00000000-0008-0000-0100-0000FF01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340</xdr:col>
      <xdr:colOff>0</xdr:colOff>
      <xdr:row>287</xdr:row>
      <xdr:rowOff>190500</xdr:rowOff>
    </xdr:from>
    <xdr:ext cx="107950" cy="273050"/>
    <xdr:sp macro="" textlink="">
      <xdr:nvSpPr>
        <xdr:cNvPr id="512" name="Text Box 1">
          <a:extLst>
            <a:ext uri="{FF2B5EF4-FFF2-40B4-BE49-F238E27FC236}">
              <a16:creationId xmlns:a16="http://schemas.microsoft.com/office/drawing/2014/main" id="{00000000-0008-0000-0100-000000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332</xdr:col>
      <xdr:colOff>0</xdr:colOff>
      <xdr:row>287</xdr:row>
      <xdr:rowOff>190500</xdr:rowOff>
    </xdr:from>
    <xdr:ext cx="107950" cy="273050"/>
    <xdr:sp macro="" textlink="">
      <xdr:nvSpPr>
        <xdr:cNvPr id="513" name="Text Box 1">
          <a:extLst>
            <a:ext uri="{FF2B5EF4-FFF2-40B4-BE49-F238E27FC236}">
              <a16:creationId xmlns:a16="http://schemas.microsoft.com/office/drawing/2014/main" id="{00000000-0008-0000-0100-000001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340</xdr:col>
      <xdr:colOff>0</xdr:colOff>
      <xdr:row>287</xdr:row>
      <xdr:rowOff>190500</xdr:rowOff>
    </xdr:from>
    <xdr:ext cx="107950" cy="273050"/>
    <xdr:sp macro="" textlink="">
      <xdr:nvSpPr>
        <xdr:cNvPr id="514" name="Text Box 1">
          <a:extLst>
            <a:ext uri="{FF2B5EF4-FFF2-40B4-BE49-F238E27FC236}">
              <a16:creationId xmlns:a16="http://schemas.microsoft.com/office/drawing/2014/main" id="{00000000-0008-0000-0100-000002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332</xdr:col>
      <xdr:colOff>0</xdr:colOff>
      <xdr:row>287</xdr:row>
      <xdr:rowOff>190500</xdr:rowOff>
    </xdr:from>
    <xdr:ext cx="107950" cy="273050"/>
    <xdr:sp macro="" textlink="">
      <xdr:nvSpPr>
        <xdr:cNvPr id="515" name="Text Box 1">
          <a:extLst>
            <a:ext uri="{FF2B5EF4-FFF2-40B4-BE49-F238E27FC236}">
              <a16:creationId xmlns:a16="http://schemas.microsoft.com/office/drawing/2014/main" id="{00000000-0008-0000-0100-000003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340</xdr:col>
      <xdr:colOff>0</xdr:colOff>
      <xdr:row>287</xdr:row>
      <xdr:rowOff>190500</xdr:rowOff>
    </xdr:from>
    <xdr:ext cx="107950" cy="273050"/>
    <xdr:sp macro="" textlink="">
      <xdr:nvSpPr>
        <xdr:cNvPr id="516" name="Text Box 1">
          <a:extLst>
            <a:ext uri="{FF2B5EF4-FFF2-40B4-BE49-F238E27FC236}">
              <a16:creationId xmlns:a16="http://schemas.microsoft.com/office/drawing/2014/main" id="{00000000-0008-0000-0100-000004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348</xdr:col>
      <xdr:colOff>0</xdr:colOff>
      <xdr:row>287</xdr:row>
      <xdr:rowOff>190500</xdr:rowOff>
    </xdr:from>
    <xdr:ext cx="107950" cy="273050"/>
    <xdr:sp macro="" textlink="">
      <xdr:nvSpPr>
        <xdr:cNvPr id="517" name="Text Box 1">
          <a:extLst>
            <a:ext uri="{FF2B5EF4-FFF2-40B4-BE49-F238E27FC236}">
              <a16:creationId xmlns:a16="http://schemas.microsoft.com/office/drawing/2014/main" id="{00000000-0008-0000-0100-000005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356</xdr:col>
      <xdr:colOff>0</xdr:colOff>
      <xdr:row>287</xdr:row>
      <xdr:rowOff>190500</xdr:rowOff>
    </xdr:from>
    <xdr:ext cx="107950" cy="273050"/>
    <xdr:sp macro="" textlink="">
      <xdr:nvSpPr>
        <xdr:cNvPr id="518" name="Text Box 1">
          <a:extLst>
            <a:ext uri="{FF2B5EF4-FFF2-40B4-BE49-F238E27FC236}">
              <a16:creationId xmlns:a16="http://schemas.microsoft.com/office/drawing/2014/main" id="{00000000-0008-0000-0100-000006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348</xdr:col>
      <xdr:colOff>0</xdr:colOff>
      <xdr:row>287</xdr:row>
      <xdr:rowOff>190500</xdr:rowOff>
    </xdr:from>
    <xdr:ext cx="107950" cy="273050"/>
    <xdr:sp macro="" textlink="">
      <xdr:nvSpPr>
        <xdr:cNvPr id="519" name="Text Box 1">
          <a:extLst>
            <a:ext uri="{FF2B5EF4-FFF2-40B4-BE49-F238E27FC236}">
              <a16:creationId xmlns:a16="http://schemas.microsoft.com/office/drawing/2014/main" id="{00000000-0008-0000-0100-000007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356</xdr:col>
      <xdr:colOff>0</xdr:colOff>
      <xdr:row>287</xdr:row>
      <xdr:rowOff>190500</xdr:rowOff>
    </xdr:from>
    <xdr:ext cx="107950" cy="273050"/>
    <xdr:sp macro="" textlink="">
      <xdr:nvSpPr>
        <xdr:cNvPr id="520" name="Text Box 1">
          <a:extLst>
            <a:ext uri="{FF2B5EF4-FFF2-40B4-BE49-F238E27FC236}">
              <a16:creationId xmlns:a16="http://schemas.microsoft.com/office/drawing/2014/main" id="{00000000-0008-0000-0100-000008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356</xdr:col>
      <xdr:colOff>0</xdr:colOff>
      <xdr:row>287</xdr:row>
      <xdr:rowOff>190500</xdr:rowOff>
    </xdr:from>
    <xdr:ext cx="107950" cy="273050"/>
    <xdr:sp macro="" textlink="">
      <xdr:nvSpPr>
        <xdr:cNvPr id="521" name="Text Box 1">
          <a:extLst>
            <a:ext uri="{FF2B5EF4-FFF2-40B4-BE49-F238E27FC236}">
              <a16:creationId xmlns:a16="http://schemas.microsoft.com/office/drawing/2014/main" id="{00000000-0008-0000-0100-000009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348</xdr:col>
      <xdr:colOff>0</xdr:colOff>
      <xdr:row>287</xdr:row>
      <xdr:rowOff>190500</xdr:rowOff>
    </xdr:from>
    <xdr:ext cx="107950" cy="273050"/>
    <xdr:sp macro="" textlink="">
      <xdr:nvSpPr>
        <xdr:cNvPr id="522" name="Text Box 1">
          <a:extLst>
            <a:ext uri="{FF2B5EF4-FFF2-40B4-BE49-F238E27FC236}">
              <a16:creationId xmlns:a16="http://schemas.microsoft.com/office/drawing/2014/main" id="{00000000-0008-0000-0100-00000A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348</xdr:col>
      <xdr:colOff>0</xdr:colOff>
      <xdr:row>287</xdr:row>
      <xdr:rowOff>190500</xdr:rowOff>
    </xdr:from>
    <xdr:ext cx="107950" cy="273050"/>
    <xdr:sp macro="" textlink="">
      <xdr:nvSpPr>
        <xdr:cNvPr id="523" name="Text Box 1">
          <a:extLst>
            <a:ext uri="{FF2B5EF4-FFF2-40B4-BE49-F238E27FC236}">
              <a16:creationId xmlns:a16="http://schemas.microsoft.com/office/drawing/2014/main" id="{00000000-0008-0000-0100-00000B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356</xdr:col>
      <xdr:colOff>0</xdr:colOff>
      <xdr:row>287</xdr:row>
      <xdr:rowOff>190500</xdr:rowOff>
    </xdr:from>
    <xdr:ext cx="107950" cy="273050"/>
    <xdr:sp macro="" textlink="">
      <xdr:nvSpPr>
        <xdr:cNvPr id="524" name="Text Box 1">
          <a:extLst>
            <a:ext uri="{FF2B5EF4-FFF2-40B4-BE49-F238E27FC236}">
              <a16:creationId xmlns:a16="http://schemas.microsoft.com/office/drawing/2014/main" id="{00000000-0008-0000-0100-00000C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348</xdr:col>
      <xdr:colOff>0</xdr:colOff>
      <xdr:row>287</xdr:row>
      <xdr:rowOff>190500</xdr:rowOff>
    </xdr:from>
    <xdr:ext cx="107950" cy="273050"/>
    <xdr:sp macro="" textlink="">
      <xdr:nvSpPr>
        <xdr:cNvPr id="525" name="Text Box 1">
          <a:extLst>
            <a:ext uri="{FF2B5EF4-FFF2-40B4-BE49-F238E27FC236}">
              <a16:creationId xmlns:a16="http://schemas.microsoft.com/office/drawing/2014/main" id="{00000000-0008-0000-0100-00000D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356</xdr:col>
      <xdr:colOff>0</xdr:colOff>
      <xdr:row>287</xdr:row>
      <xdr:rowOff>190500</xdr:rowOff>
    </xdr:from>
    <xdr:ext cx="107950" cy="273050"/>
    <xdr:sp macro="" textlink="">
      <xdr:nvSpPr>
        <xdr:cNvPr id="526" name="Text Box 1">
          <a:extLst>
            <a:ext uri="{FF2B5EF4-FFF2-40B4-BE49-F238E27FC236}">
              <a16:creationId xmlns:a16="http://schemas.microsoft.com/office/drawing/2014/main" id="{00000000-0008-0000-0100-00000E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348</xdr:col>
      <xdr:colOff>0</xdr:colOff>
      <xdr:row>287</xdr:row>
      <xdr:rowOff>190500</xdr:rowOff>
    </xdr:from>
    <xdr:ext cx="107950" cy="273050"/>
    <xdr:sp macro="" textlink="">
      <xdr:nvSpPr>
        <xdr:cNvPr id="527" name="Text Box 1">
          <a:extLst>
            <a:ext uri="{FF2B5EF4-FFF2-40B4-BE49-F238E27FC236}">
              <a16:creationId xmlns:a16="http://schemas.microsoft.com/office/drawing/2014/main" id="{00000000-0008-0000-0100-00000F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356</xdr:col>
      <xdr:colOff>0</xdr:colOff>
      <xdr:row>287</xdr:row>
      <xdr:rowOff>190500</xdr:rowOff>
    </xdr:from>
    <xdr:ext cx="107950" cy="273050"/>
    <xdr:sp macro="" textlink="">
      <xdr:nvSpPr>
        <xdr:cNvPr id="528" name="Text Box 1">
          <a:extLst>
            <a:ext uri="{FF2B5EF4-FFF2-40B4-BE49-F238E27FC236}">
              <a16:creationId xmlns:a16="http://schemas.microsoft.com/office/drawing/2014/main" id="{00000000-0008-0000-0100-000010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364</xdr:col>
      <xdr:colOff>0</xdr:colOff>
      <xdr:row>287</xdr:row>
      <xdr:rowOff>190500</xdr:rowOff>
    </xdr:from>
    <xdr:ext cx="107950" cy="273050"/>
    <xdr:sp macro="" textlink="">
      <xdr:nvSpPr>
        <xdr:cNvPr id="529" name="Text Box 1">
          <a:extLst>
            <a:ext uri="{FF2B5EF4-FFF2-40B4-BE49-F238E27FC236}">
              <a16:creationId xmlns:a16="http://schemas.microsoft.com/office/drawing/2014/main" id="{00000000-0008-0000-0100-000011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372</xdr:col>
      <xdr:colOff>0</xdr:colOff>
      <xdr:row>287</xdr:row>
      <xdr:rowOff>190500</xdr:rowOff>
    </xdr:from>
    <xdr:ext cx="107950" cy="273050"/>
    <xdr:sp macro="" textlink="">
      <xdr:nvSpPr>
        <xdr:cNvPr id="530" name="Text Box 1">
          <a:extLst>
            <a:ext uri="{FF2B5EF4-FFF2-40B4-BE49-F238E27FC236}">
              <a16:creationId xmlns:a16="http://schemas.microsoft.com/office/drawing/2014/main" id="{00000000-0008-0000-0100-000012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364</xdr:col>
      <xdr:colOff>0</xdr:colOff>
      <xdr:row>287</xdr:row>
      <xdr:rowOff>190500</xdr:rowOff>
    </xdr:from>
    <xdr:ext cx="107950" cy="273050"/>
    <xdr:sp macro="" textlink="">
      <xdr:nvSpPr>
        <xdr:cNvPr id="531" name="Text Box 1">
          <a:extLst>
            <a:ext uri="{FF2B5EF4-FFF2-40B4-BE49-F238E27FC236}">
              <a16:creationId xmlns:a16="http://schemas.microsoft.com/office/drawing/2014/main" id="{00000000-0008-0000-0100-000013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372</xdr:col>
      <xdr:colOff>0</xdr:colOff>
      <xdr:row>287</xdr:row>
      <xdr:rowOff>190500</xdr:rowOff>
    </xdr:from>
    <xdr:ext cx="107950" cy="273050"/>
    <xdr:sp macro="" textlink="">
      <xdr:nvSpPr>
        <xdr:cNvPr id="532" name="Text Box 1">
          <a:extLst>
            <a:ext uri="{FF2B5EF4-FFF2-40B4-BE49-F238E27FC236}">
              <a16:creationId xmlns:a16="http://schemas.microsoft.com/office/drawing/2014/main" id="{00000000-0008-0000-0100-000014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372</xdr:col>
      <xdr:colOff>0</xdr:colOff>
      <xdr:row>287</xdr:row>
      <xdr:rowOff>190500</xdr:rowOff>
    </xdr:from>
    <xdr:ext cx="107950" cy="273050"/>
    <xdr:sp macro="" textlink="">
      <xdr:nvSpPr>
        <xdr:cNvPr id="533" name="Text Box 1">
          <a:extLst>
            <a:ext uri="{FF2B5EF4-FFF2-40B4-BE49-F238E27FC236}">
              <a16:creationId xmlns:a16="http://schemas.microsoft.com/office/drawing/2014/main" id="{00000000-0008-0000-0100-000015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364</xdr:col>
      <xdr:colOff>0</xdr:colOff>
      <xdr:row>287</xdr:row>
      <xdr:rowOff>190500</xdr:rowOff>
    </xdr:from>
    <xdr:ext cx="107950" cy="273050"/>
    <xdr:sp macro="" textlink="">
      <xdr:nvSpPr>
        <xdr:cNvPr id="534" name="Text Box 1">
          <a:extLst>
            <a:ext uri="{FF2B5EF4-FFF2-40B4-BE49-F238E27FC236}">
              <a16:creationId xmlns:a16="http://schemas.microsoft.com/office/drawing/2014/main" id="{00000000-0008-0000-0100-000016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364</xdr:col>
      <xdr:colOff>0</xdr:colOff>
      <xdr:row>287</xdr:row>
      <xdr:rowOff>190500</xdr:rowOff>
    </xdr:from>
    <xdr:ext cx="107950" cy="273050"/>
    <xdr:sp macro="" textlink="">
      <xdr:nvSpPr>
        <xdr:cNvPr id="535" name="Text Box 1">
          <a:extLst>
            <a:ext uri="{FF2B5EF4-FFF2-40B4-BE49-F238E27FC236}">
              <a16:creationId xmlns:a16="http://schemas.microsoft.com/office/drawing/2014/main" id="{00000000-0008-0000-0100-000017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372</xdr:col>
      <xdr:colOff>0</xdr:colOff>
      <xdr:row>287</xdr:row>
      <xdr:rowOff>190500</xdr:rowOff>
    </xdr:from>
    <xdr:ext cx="107950" cy="273050"/>
    <xdr:sp macro="" textlink="">
      <xdr:nvSpPr>
        <xdr:cNvPr id="536" name="Text Box 1">
          <a:extLst>
            <a:ext uri="{FF2B5EF4-FFF2-40B4-BE49-F238E27FC236}">
              <a16:creationId xmlns:a16="http://schemas.microsoft.com/office/drawing/2014/main" id="{00000000-0008-0000-0100-000018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364</xdr:col>
      <xdr:colOff>0</xdr:colOff>
      <xdr:row>287</xdr:row>
      <xdr:rowOff>190500</xdr:rowOff>
    </xdr:from>
    <xdr:ext cx="107950" cy="273050"/>
    <xdr:sp macro="" textlink="">
      <xdr:nvSpPr>
        <xdr:cNvPr id="537" name="Text Box 1">
          <a:extLst>
            <a:ext uri="{FF2B5EF4-FFF2-40B4-BE49-F238E27FC236}">
              <a16:creationId xmlns:a16="http://schemas.microsoft.com/office/drawing/2014/main" id="{00000000-0008-0000-0100-000019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372</xdr:col>
      <xdr:colOff>0</xdr:colOff>
      <xdr:row>287</xdr:row>
      <xdr:rowOff>190500</xdr:rowOff>
    </xdr:from>
    <xdr:ext cx="107950" cy="273050"/>
    <xdr:sp macro="" textlink="">
      <xdr:nvSpPr>
        <xdr:cNvPr id="538" name="Text Box 1">
          <a:extLst>
            <a:ext uri="{FF2B5EF4-FFF2-40B4-BE49-F238E27FC236}">
              <a16:creationId xmlns:a16="http://schemas.microsoft.com/office/drawing/2014/main" id="{00000000-0008-0000-0100-00001A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364</xdr:col>
      <xdr:colOff>0</xdr:colOff>
      <xdr:row>287</xdr:row>
      <xdr:rowOff>190500</xdr:rowOff>
    </xdr:from>
    <xdr:ext cx="107950" cy="273050"/>
    <xdr:sp macro="" textlink="">
      <xdr:nvSpPr>
        <xdr:cNvPr id="539" name="Text Box 1">
          <a:extLst>
            <a:ext uri="{FF2B5EF4-FFF2-40B4-BE49-F238E27FC236}">
              <a16:creationId xmlns:a16="http://schemas.microsoft.com/office/drawing/2014/main" id="{00000000-0008-0000-0100-00001B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372</xdr:col>
      <xdr:colOff>0</xdr:colOff>
      <xdr:row>287</xdr:row>
      <xdr:rowOff>190500</xdr:rowOff>
    </xdr:from>
    <xdr:ext cx="107950" cy="273050"/>
    <xdr:sp macro="" textlink="">
      <xdr:nvSpPr>
        <xdr:cNvPr id="540" name="Text Box 1">
          <a:extLst>
            <a:ext uri="{FF2B5EF4-FFF2-40B4-BE49-F238E27FC236}">
              <a16:creationId xmlns:a16="http://schemas.microsoft.com/office/drawing/2014/main" id="{00000000-0008-0000-0100-00001C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380</xdr:col>
      <xdr:colOff>0</xdr:colOff>
      <xdr:row>287</xdr:row>
      <xdr:rowOff>190500</xdr:rowOff>
    </xdr:from>
    <xdr:ext cx="107950" cy="273050"/>
    <xdr:sp macro="" textlink="">
      <xdr:nvSpPr>
        <xdr:cNvPr id="541" name="Text Box 1">
          <a:extLst>
            <a:ext uri="{FF2B5EF4-FFF2-40B4-BE49-F238E27FC236}">
              <a16:creationId xmlns:a16="http://schemas.microsoft.com/office/drawing/2014/main" id="{00000000-0008-0000-0100-00001D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388</xdr:col>
      <xdr:colOff>0</xdr:colOff>
      <xdr:row>287</xdr:row>
      <xdr:rowOff>190500</xdr:rowOff>
    </xdr:from>
    <xdr:ext cx="107950" cy="273050"/>
    <xdr:sp macro="" textlink="">
      <xdr:nvSpPr>
        <xdr:cNvPr id="542" name="Text Box 1">
          <a:extLst>
            <a:ext uri="{FF2B5EF4-FFF2-40B4-BE49-F238E27FC236}">
              <a16:creationId xmlns:a16="http://schemas.microsoft.com/office/drawing/2014/main" id="{00000000-0008-0000-0100-00001E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380</xdr:col>
      <xdr:colOff>0</xdr:colOff>
      <xdr:row>287</xdr:row>
      <xdr:rowOff>190500</xdr:rowOff>
    </xdr:from>
    <xdr:ext cx="107950" cy="273050"/>
    <xdr:sp macro="" textlink="">
      <xdr:nvSpPr>
        <xdr:cNvPr id="543" name="Text Box 1">
          <a:extLst>
            <a:ext uri="{FF2B5EF4-FFF2-40B4-BE49-F238E27FC236}">
              <a16:creationId xmlns:a16="http://schemas.microsoft.com/office/drawing/2014/main" id="{00000000-0008-0000-0100-00001F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388</xdr:col>
      <xdr:colOff>0</xdr:colOff>
      <xdr:row>287</xdr:row>
      <xdr:rowOff>190500</xdr:rowOff>
    </xdr:from>
    <xdr:ext cx="107950" cy="273050"/>
    <xdr:sp macro="" textlink="">
      <xdr:nvSpPr>
        <xdr:cNvPr id="544" name="Text Box 1">
          <a:extLst>
            <a:ext uri="{FF2B5EF4-FFF2-40B4-BE49-F238E27FC236}">
              <a16:creationId xmlns:a16="http://schemas.microsoft.com/office/drawing/2014/main" id="{00000000-0008-0000-0100-000020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388</xdr:col>
      <xdr:colOff>0</xdr:colOff>
      <xdr:row>287</xdr:row>
      <xdr:rowOff>190500</xdr:rowOff>
    </xdr:from>
    <xdr:ext cx="107950" cy="273050"/>
    <xdr:sp macro="" textlink="">
      <xdr:nvSpPr>
        <xdr:cNvPr id="545" name="Text Box 1">
          <a:extLst>
            <a:ext uri="{FF2B5EF4-FFF2-40B4-BE49-F238E27FC236}">
              <a16:creationId xmlns:a16="http://schemas.microsoft.com/office/drawing/2014/main" id="{00000000-0008-0000-0100-000021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380</xdr:col>
      <xdr:colOff>0</xdr:colOff>
      <xdr:row>287</xdr:row>
      <xdr:rowOff>190500</xdr:rowOff>
    </xdr:from>
    <xdr:ext cx="107950" cy="273050"/>
    <xdr:sp macro="" textlink="">
      <xdr:nvSpPr>
        <xdr:cNvPr id="546" name="Text Box 1">
          <a:extLst>
            <a:ext uri="{FF2B5EF4-FFF2-40B4-BE49-F238E27FC236}">
              <a16:creationId xmlns:a16="http://schemas.microsoft.com/office/drawing/2014/main" id="{00000000-0008-0000-0100-000022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380</xdr:col>
      <xdr:colOff>0</xdr:colOff>
      <xdr:row>287</xdr:row>
      <xdr:rowOff>190500</xdr:rowOff>
    </xdr:from>
    <xdr:ext cx="107950" cy="273050"/>
    <xdr:sp macro="" textlink="">
      <xdr:nvSpPr>
        <xdr:cNvPr id="547" name="Text Box 1">
          <a:extLst>
            <a:ext uri="{FF2B5EF4-FFF2-40B4-BE49-F238E27FC236}">
              <a16:creationId xmlns:a16="http://schemas.microsoft.com/office/drawing/2014/main" id="{00000000-0008-0000-0100-000023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388</xdr:col>
      <xdr:colOff>0</xdr:colOff>
      <xdr:row>287</xdr:row>
      <xdr:rowOff>190500</xdr:rowOff>
    </xdr:from>
    <xdr:ext cx="107950" cy="273050"/>
    <xdr:sp macro="" textlink="">
      <xdr:nvSpPr>
        <xdr:cNvPr id="548" name="Text Box 1">
          <a:extLst>
            <a:ext uri="{FF2B5EF4-FFF2-40B4-BE49-F238E27FC236}">
              <a16:creationId xmlns:a16="http://schemas.microsoft.com/office/drawing/2014/main" id="{00000000-0008-0000-0100-000024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380</xdr:col>
      <xdr:colOff>0</xdr:colOff>
      <xdr:row>287</xdr:row>
      <xdr:rowOff>190500</xdr:rowOff>
    </xdr:from>
    <xdr:ext cx="107950" cy="273050"/>
    <xdr:sp macro="" textlink="">
      <xdr:nvSpPr>
        <xdr:cNvPr id="549" name="Text Box 1">
          <a:extLst>
            <a:ext uri="{FF2B5EF4-FFF2-40B4-BE49-F238E27FC236}">
              <a16:creationId xmlns:a16="http://schemas.microsoft.com/office/drawing/2014/main" id="{00000000-0008-0000-0100-000025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388</xdr:col>
      <xdr:colOff>0</xdr:colOff>
      <xdr:row>287</xdr:row>
      <xdr:rowOff>190500</xdr:rowOff>
    </xdr:from>
    <xdr:ext cx="107950" cy="273050"/>
    <xdr:sp macro="" textlink="">
      <xdr:nvSpPr>
        <xdr:cNvPr id="550" name="Text Box 1">
          <a:extLst>
            <a:ext uri="{FF2B5EF4-FFF2-40B4-BE49-F238E27FC236}">
              <a16:creationId xmlns:a16="http://schemas.microsoft.com/office/drawing/2014/main" id="{00000000-0008-0000-0100-000026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380</xdr:col>
      <xdr:colOff>0</xdr:colOff>
      <xdr:row>287</xdr:row>
      <xdr:rowOff>190500</xdr:rowOff>
    </xdr:from>
    <xdr:ext cx="107950" cy="273050"/>
    <xdr:sp macro="" textlink="">
      <xdr:nvSpPr>
        <xdr:cNvPr id="551" name="Text Box 1">
          <a:extLst>
            <a:ext uri="{FF2B5EF4-FFF2-40B4-BE49-F238E27FC236}">
              <a16:creationId xmlns:a16="http://schemas.microsoft.com/office/drawing/2014/main" id="{00000000-0008-0000-0100-000027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388</xdr:col>
      <xdr:colOff>0</xdr:colOff>
      <xdr:row>287</xdr:row>
      <xdr:rowOff>190500</xdr:rowOff>
    </xdr:from>
    <xdr:ext cx="107950" cy="273050"/>
    <xdr:sp macro="" textlink="">
      <xdr:nvSpPr>
        <xdr:cNvPr id="552" name="Text Box 1">
          <a:extLst>
            <a:ext uri="{FF2B5EF4-FFF2-40B4-BE49-F238E27FC236}">
              <a16:creationId xmlns:a16="http://schemas.microsoft.com/office/drawing/2014/main" id="{00000000-0008-0000-0100-000028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396</xdr:col>
      <xdr:colOff>0</xdr:colOff>
      <xdr:row>287</xdr:row>
      <xdr:rowOff>190500</xdr:rowOff>
    </xdr:from>
    <xdr:ext cx="107950" cy="273050"/>
    <xdr:sp macro="" textlink="">
      <xdr:nvSpPr>
        <xdr:cNvPr id="553" name="Text Box 1">
          <a:extLst>
            <a:ext uri="{FF2B5EF4-FFF2-40B4-BE49-F238E27FC236}">
              <a16:creationId xmlns:a16="http://schemas.microsoft.com/office/drawing/2014/main" id="{00000000-0008-0000-0100-000029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404</xdr:col>
      <xdr:colOff>0</xdr:colOff>
      <xdr:row>287</xdr:row>
      <xdr:rowOff>190500</xdr:rowOff>
    </xdr:from>
    <xdr:ext cx="107950" cy="273050"/>
    <xdr:sp macro="" textlink="">
      <xdr:nvSpPr>
        <xdr:cNvPr id="554" name="Text Box 1">
          <a:extLst>
            <a:ext uri="{FF2B5EF4-FFF2-40B4-BE49-F238E27FC236}">
              <a16:creationId xmlns:a16="http://schemas.microsoft.com/office/drawing/2014/main" id="{00000000-0008-0000-0100-00002A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396</xdr:col>
      <xdr:colOff>0</xdr:colOff>
      <xdr:row>287</xdr:row>
      <xdr:rowOff>190500</xdr:rowOff>
    </xdr:from>
    <xdr:ext cx="107950" cy="273050"/>
    <xdr:sp macro="" textlink="">
      <xdr:nvSpPr>
        <xdr:cNvPr id="555" name="Text Box 1">
          <a:extLst>
            <a:ext uri="{FF2B5EF4-FFF2-40B4-BE49-F238E27FC236}">
              <a16:creationId xmlns:a16="http://schemas.microsoft.com/office/drawing/2014/main" id="{00000000-0008-0000-0100-00002B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404</xdr:col>
      <xdr:colOff>0</xdr:colOff>
      <xdr:row>287</xdr:row>
      <xdr:rowOff>190500</xdr:rowOff>
    </xdr:from>
    <xdr:ext cx="107950" cy="273050"/>
    <xdr:sp macro="" textlink="">
      <xdr:nvSpPr>
        <xdr:cNvPr id="556" name="Text Box 1">
          <a:extLst>
            <a:ext uri="{FF2B5EF4-FFF2-40B4-BE49-F238E27FC236}">
              <a16:creationId xmlns:a16="http://schemas.microsoft.com/office/drawing/2014/main" id="{00000000-0008-0000-0100-00002C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404</xdr:col>
      <xdr:colOff>0</xdr:colOff>
      <xdr:row>287</xdr:row>
      <xdr:rowOff>190500</xdr:rowOff>
    </xdr:from>
    <xdr:ext cx="107950" cy="273050"/>
    <xdr:sp macro="" textlink="">
      <xdr:nvSpPr>
        <xdr:cNvPr id="557" name="Text Box 1">
          <a:extLst>
            <a:ext uri="{FF2B5EF4-FFF2-40B4-BE49-F238E27FC236}">
              <a16:creationId xmlns:a16="http://schemas.microsoft.com/office/drawing/2014/main" id="{00000000-0008-0000-0100-00002D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396</xdr:col>
      <xdr:colOff>0</xdr:colOff>
      <xdr:row>287</xdr:row>
      <xdr:rowOff>190500</xdr:rowOff>
    </xdr:from>
    <xdr:ext cx="107950" cy="273050"/>
    <xdr:sp macro="" textlink="">
      <xdr:nvSpPr>
        <xdr:cNvPr id="558" name="Text Box 1">
          <a:extLst>
            <a:ext uri="{FF2B5EF4-FFF2-40B4-BE49-F238E27FC236}">
              <a16:creationId xmlns:a16="http://schemas.microsoft.com/office/drawing/2014/main" id="{00000000-0008-0000-0100-00002E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396</xdr:col>
      <xdr:colOff>0</xdr:colOff>
      <xdr:row>287</xdr:row>
      <xdr:rowOff>190500</xdr:rowOff>
    </xdr:from>
    <xdr:ext cx="107950" cy="273050"/>
    <xdr:sp macro="" textlink="">
      <xdr:nvSpPr>
        <xdr:cNvPr id="559" name="Text Box 1">
          <a:extLst>
            <a:ext uri="{FF2B5EF4-FFF2-40B4-BE49-F238E27FC236}">
              <a16:creationId xmlns:a16="http://schemas.microsoft.com/office/drawing/2014/main" id="{00000000-0008-0000-0100-00002F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404</xdr:col>
      <xdr:colOff>0</xdr:colOff>
      <xdr:row>287</xdr:row>
      <xdr:rowOff>190500</xdr:rowOff>
    </xdr:from>
    <xdr:ext cx="107950" cy="273050"/>
    <xdr:sp macro="" textlink="">
      <xdr:nvSpPr>
        <xdr:cNvPr id="560" name="Text Box 1">
          <a:extLst>
            <a:ext uri="{FF2B5EF4-FFF2-40B4-BE49-F238E27FC236}">
              <a16:creationId xmlns:a16="http://schemas.microsoft.com/office/drawing/2014/main" id="{00000000-0008-0000-0100-000030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396</xdr:col>
      <xdr:colOff>0</xdr:colOff>
      <xdr:row>287</xdr:row>
      <xdr:rowOff>190500</xdr:rowOff>
    </xdr:from>
    <xdr:ext cx="107950" cy="273050"/>
    <xdr:sp macro="" textlink="">
      <xdr:nvSpPr>
        <xdr:cNvPr id="561" name="Text Box 1">
          <a:extLst>
            <a:ext uri="{FF2B5EF4-FFF2-40B4-BE49-F238E27FC236}">
              <a16:creationId xmlns:a16="http://schemas.microsoft.com/office/drawing/2014/main" id="{00000000-0008-0000-0100-000031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404</xdr:col>
      <xdr:colOff>0</xdr:colOff>
      <xdr:row>287</xdr:row>
      <xdr:rowOff>190500</xdr:rowOff>
    </xdr:from>
    <xdr:ext cx="107950" cy="273050"/>
    <xdr:sp macro="" textlink="">
      <xdr:nvSpPr>
        <xdr:cNvPr id="562" name="Text Box 1">
          <a:extLst>
            <a:ext uri="{FF2B5EF4-FFF2-40B4-BE49-F238E27FC236}">
              <a16:creationId xmlns:a16="http://schemas.microsoft.com/office/drawing/2014/main" id="{00000000-0008-0000-0100-000032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396</xdr:col>
      <xdr:colOff>0</xdr:colOff>
      <xdr:row>287</xdr:row>
      <xdr:rowOff>190500</xdr:rowOff>
    </xdr:from>
    <xdr:ext cx="107950" cy="273050"/>
    <xdr:sp macro="" textlink="">
      <xdr:nvSpPr>
        <xdr:cNvPr id="563" name="Text Box 1">
          <a:extLst>
            <a:ext uri="{FF2B5EF4-FFF2-40B4-BE49-F238E27FC236}">
              <a16:creationId xmlns:a16="http://schemas.microsoft.com/office/drawing/2014/main" id="{00000000-0008-0000-0100-000033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404</xdr:col>
      <xdr:colOff>0</xdr:colOff>
      <xdr:row>287</xdr:row>
      <xdr:rowOff>190500</xdr:rowOff>
    </xdr:from>
    <xdr:ext cx="107950" cy="273050"/>
    <xdr:sp macro="" textlink="">
      <xdr:nvSpPr>
        <xdr:cNvPr id="564" name="Text Box 1">
          <a:extLst>
            <a:ext uri="{FF2B5EF4-FFF2-40B4-BE49-F238E27FC236}">
              <a16:creationId xmlns:a16="http://schemas.microsoft.com/office/drawing/2014/main" id="{00000000-0008-0000-0100-000034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412</xdr:col>
      <xdr:colOff>0</xdr:colOff>
      <xdr:row>287</xdr:row>
      <xdr:rowOff>190500</xdr:rowOff>
    </xdr:from>
    <xdr:ext cx="107950" cy="273050"/>
    <xdr:sp macro="" textlink="">
      <xdr:nvSpPr>
        <xdr:cNvPr id="565" name="Text Box 1">
          <a:extLst>
            <a:ext uri="{FF2B5EF4-FFF2-40B4-BE49-F238E27FC236}">
              <a16:creationId xmlns:a16="http://schemas.microsoft.com/office/drawing/2014/main" id="{00000000-0008-0000-0100-000035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420</xdr:col>
      <xdr:colOff>0</xdr:colOff>
      <xdr:row>287</xdr:row>
      <xdr:rowOff>190500</xdr:rowOff>
    </xdr:from>
    <xdr:ext cx="107950" cy="273050"/>
    <xdr:sp macro="" textlink="">
      <xdr:nvSpPr>
        <xdr:cNvPr id="566" name="Text Box 1">
          <a:extLst>
            <a:ext uri="{FF2B5EF4-FFF2-40B4-BE49-F238E27FC236}">
              <a16:creationId xmlns:a16="http://schemas.microsoft.com/office/drawing/2014/main" id="{00000000-0008-0000-0100-000036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412</xdr:col>
      <xdr:colOff>0</xdr:colOff>
      <xdr:row>287</xdr:row>
      <xdr:rowOff>190500</xdr:rowOff>
    </xdr:from>
    <xdr:ext cx="107950" cy="273050"/>
    <xdr:sp macro="" textlink="">
      <xdr:nvSpPr>
        <xdr:cNvPr id="567" name="Text Box 1">
          <a:extLst>
            <a:ext uri="{FF2B5EF4-FFF2-40B4-BE49-F238E27FC236}">
              <a16:creationId xmlns:a16="http://schemas.microsoft.com/office/drawing/2014/main" id="{00000000-0008-0000-0100-000037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420</xdr:col>
      <xdr:colOff>0</xdr:colOff>
      <xdr:row>287</xdr:row>
      <xdr:rowOff>190500</xdr:rowOff>
    </xdr:from>
    <xdr:ext cx="107950" cy="273050"/>
    <xdr:sp macro="" textlink="">
      <xdr:nvSpPr>
        <xdr:cNvPr id="568" name="Text Box 1">
          <a:extLst>
            <a:ext uri="{FF2B5EF4-FFF2-40B4-BE49-F238E27FC236}">
              <a16:creationId xmlns:a16="http://schemas.microsoft.com/office/drawing/2014/main" id="{00000000-0008-0000-0100-000038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420</xdr:col>
      <xdr:colOff>0</xdr:colOff>
      <xdr:row>287</xdr:row>
      <xdr:rowOff>190500</xdr:rowOff>
    </xdr:from>
    <xdr:ext cx="107950" cy="273050"/>
    <xdr:sp macro="" textlink="">
      <xdr:nvSpPr>
        <xdr:cNvPr id="569" name="Text Box 1">
          <a:extLst>
            <a:ext uri="{FF2B5EF4-FFF2-40B4-BE49-F238E27FC236}">
              <a16:creationId xmlns:a16="http://schemas.microsoft.com/office/drawing/2014/main" id="{00000000-0008-0000-0100-000039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412</xdr:col>
      <xdr:colOff>0</xdr:colOff>
      <xdr:row>287</xdr:row>
      <xdr:rowOff>190500</xdr:rowOff>
    </xdr:from>
    <xdr:ext cx="107950" cy="273050"/>
    <xdr:sp macro="" textlink="">
      <xdr:nvSpPr>
        <xdr:cNvPr id="570" name="Text Box 1">
          <a:extLst>
            <a:ext uri="{FF2B5EF4-FFF2-40B4-BE49-F238E27FC236}">
              <a16:creationId xmlns:a16="http://schemas.microsoft.com/office/drawing/2014/main" id="{00000000-0008-0000-0100-00003A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412</xdr:col>
      <xdr:colOff>0</xdr:colOff>
      <xdr:row>287</xdr:row>
      <xdr:rowOff>190500</xdr:rowOff>
    </xdr:from>
    <xdr:ext cx="107950" cy="273050"/>
    <xdr:sp macro="" textlink="">
      <xdr:nvSpPr>
        <xdr:cNvPr id="571" name="Text Box 1">
          <a:extLst>
            <a:ext uri="{FF2B5EF4-FFF2-40B4-BE49-F238E27FC236}">
              <a16:creationId xmlns:a16="http://schemas.microsoft.com/office/drawing/2014/main" id="{00000000-0008-0000-0100-00003B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420</xdr:col>
      <xdr:colOff>0</xdr:colOff>
      <xdr:row>287</xdr:row>
      <xdr:rowOff>190500</xdr:rowOff>
    </xdr:from>
    <xdr:ext cx="107950" cy="273050"/>
    <xdr:sp macro="" textlink="">
      <xdr:nvSpPr>
        <xdr:cNvPr id="572" name="Text Box 1">
          <a:extLst>
            <a:ext uri="{FF2B5EF4-FFF2-40B4-BE49-F238E27FC236}">
              <a16:creationId xmlns:a16="http://schemas.microsoft.com/office/drawing/2014/main" id="{00000000-0008-0000-0100-00003C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412</xdr:col>
      <xdr:colOff>0</xdr:colOff>
      <xdr:row>287</xdr:row>
      <xdr:rowOff>190500</xdr:rowOff>
    </xdr:from>
    <xdr:ext cx="107950" cy="273050"/>
    <xdr:sp macro="" textlink="">
      <xdr:nvSpPr>
        <xdr:cNvPr id="573" name="Text Box 1">
          <a:extLst>
            <a:ext uri="{FF2B5EF4-FFF2-40B4-BE49-F238E27FC236}">
              <a16:creationId xmlns:a16="http://schemas.microsoft.com/office/drawing/2014/main" id="{00000000-0008-0000-0100-00003D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420</xdr:col>
      <xdr:colOff>0</xdr:colOff>
      <xdr:row>287</xdr:row>
      <xdr:rowOff>190500</xdr:rowOff>
    </xdr:from>
    <xdr:ext cx="107950" cy="273050"/>
    <xdr:sp macro="" textlink="">
      <xdr:nvSpPr>
        <xdr:cNvPr id="574" name="Text Box 1">
          <a:extLst>
            <a:ext uri="{FF2B5EF4-FFF2-40B4-BE49-F238E27FC236}">
              <a16:creationId xmlns:a16="http://schemas.microsoft.com/office/drawing/2014/main" id="{00000000-0008-0000-0100-00003E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412</xdr:col>
      <xdr:colOff>0</xdr:colOff>
      <xdr:row>287</xdr:row>
      <xdr:rowOff>190500</xdr:rowOff>
    </xdr:from>
    <xdr:ext cx="107950" cy="273050"/>
    <xdr:sp macro="" textlink="">
      <xdr:nvSpPr>
        <xdr:cNvPr id="575" name="Text Box 1">
          <a:extLst>
            <a:ext uri="{FF2B5EF4-FFF2-40B4-BE49-F238E27FC236}">
              <a16:creationId xmlns:a16="http://schemas.microsoft.com/office/drawing/2014/main" id="{00000000-0008-0000-0100-00003F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420</xdr:col>
      <xdr:colOff>0</xdr:colOff>
      <xdr:row>287</xdr:row>
      <xdr:rowOff>190500</xdr:rowOff>
    </xdr:from>
    <xdr:ext cx="107950" cy="273050"/>
    <xdr:sp macro="" textlink="">
      <xdr:nvSpPr>
        <xdr:cNvPr id="576" name="Text Box 1">
          <a:extLst>
            <a:ext uri="{FF2B5EF4-FFF2-40B4-BE49-F238E27FC236}">
              <a16:creationId xmlns:a16="http://schemas.microsoft.com/office/drawing/2014/main" id="{00000000-0008-0000-0100-000040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428</xdr:col>
      <xdr:colOff>0</xdr:colOff>
      <xdr:row>287</xdr:row>
      <xdr:rowOff>190500</xdr:rowOff>
    </xdr:from>
    <xdr:ext cx="107950" cy="273050"/>
    <xdr:sp macro="" textlink="">
      <xdr:nvSpPr>
        <xdr:cNvPr id="577" name="Text Box 1">
          <a:extLst>
            <a:ext uri="{FF2B5EF4-FFF2-40B4-BE49-F238E27FC236}">
              <a16:creationId xmlns:a16="http://schemas.microsoft.com/office/drawing/2014/main" id="{00000000-0008-0000-0100-000041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436</xdr:col>
      <xdr:colOff>0</xdr:colOff>
      <xdr:row>287</xdr:row>
      <xdr:rowOff>190500</xdr:rowOff>
    </xdr:from>
    <xdr:ext cx="107950" cy="273050"/>
    <xdr:sp macro="" textlink="">
      <xdr:nvSpPr>
        <xdr:cNvPr id="578" name="Text Box 1">
          <a:extLst>
            <a:ext uri="{FF2B5EF4-FFF2-40B4-BE49-F238E27FC236}">
              <a16:creationId xmlns:a16="http://schemas.microsoft.com/office/drawing/2014/main" id="{00000000-0008-0000-0100-000042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428</xdr:col>
      <xdr:colOff>0</xdr:colOff>
      <xdr:row>287</xdr:row>
      <xdr:rowOff>190500</xdr:rowOff>
    </xdr:from>
    <xdr:ext cx="107950" cy="273050"/>
    <xdr:sp macro="" textlink="">
      <xdr:nvSpPr>
        <xdr:cNvPr id="579" name="Text Box 1">
          <a:extLst>
            <a:ext uri="{FF2B5EF4-FFF2-40B4-BE49-F238E27FC236}">
              <a16:creationId xmlns:a16="http://schemas.microsoft.com/office/drawing/2014/main" id="{00000000-0008-0000-0100-000043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436</xdr:col>
      <xdr:colOff>0</xdr:colOff>
      <xdr:row>287</xdr:row>
      <xdr:rowOff>190500</xdr:rowOff>
    </xdr:from>
    <xdr:ext cx="107950" cy="273050"/>
    <xdr:sp macro="" textlink="">
      <xdr:nvSpPr>
        <xdr:cNvPr id="580" name="Text Box 1">
          <a:extLst>
            <a:ext uri="{FF2B5EF4-FFF2-40B4-BE49-F238E27FC236}">
              <a16:creationId xmlns:a16="http://schemas.microsoft.com/office/drawing/2014/main" id="{00000000-0008-0000-0100-000044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436</xdr:col>
      <xdr:colOff>0</xdr:colOff>
      <xdr:row>287</xdr:row>
      <xdr:rowOff>190500</xdr:rowOff>
    </xdr:from>
    <xdr:ext cx="107950" cy="273050"/>
    <xdr:sp macro="" textlink="">
      <xdr:nvSpPr>
        <xdr:cNvPr id="581" name="Text Box 1">
          <a:extLst>
            <a:ext uri="{FF2B5EF4-FFF2-40B4-BE49-F238E27FC236}">
              <a16:creationId xmlns:a16="http://schemas.microsoft.com/office/drawing/2014/main" id="{00000000-0008-0000-0100-000045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428</xdr:col>
      <xdr:colOff>0</xdr:colOff>
      <xdr:row>287</xdr:row>
      <xdr:rowOff>190500</xdr:rowOff>
    </xdr:from>
    <xdr:ext cx="107950" cy="273050"/>
    <xdr:sp macro="" textlink="">
      <xdr:nvSpPr>
        <xdr:cNvPr id="582" name="Text Box 1">
          <a:extLst>
            <a:ext uri="{FF2B5EF4-FFF2-40B4-BE49-F238E27FC236}">
              <a16:creationId xmlns:a16="http://schemas.microsoft.com/office/drawing/2014/main" id="{00000000-0008-0000-0100-000046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428</xdr:col>
      <xdr:colOff>0</xdr:colOff>
      <xdr:row>287</xdr:row>
      <xdr:rowOff>190500</xdr:rowOff>
    </xdr:from>
    <xdr:ext cx="107950" cy="273050"/>
    <xdr:sp macro="" textlink="">
      <xdr:nvSpPr>
        <xdr:cNvPr id="583" name="Text Box 1">
          <a:extLst>
            <a:ext uri="{FF2B5EF4-FFF2-40B4-BE49-F238E27FC236}">
              <a16:creationId xmlns:a16="http://schemas.microsoft.com/office/drawing/2014/main" id="{00000000-0008-0000-0100-000047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436</xdr:col>
      <xdr:colOff>0</xdr:colOff>
      <xdr:row>287</xdr:row>
      <xdr:rowOff>190500</xdr:rowOff>
    </xdr:from>
    <xdr:ext cx="107950" cy="273050"/>
    <xdr:sp macro="" textlink="">
      <xdr:nvSpPr>
        <xdr:cNvPr id="584" name="Text Box 1">
          <a:extLst>
            <a:ext uri="{FF2B5EF4-FFF2-40B4-BE49-F238E27FC236}">
              <a16:creationId xmlns:a16="http://schemas.microsoft.com/office/drawing/2014/main" id="{00000000-0008-0000-0100-000048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428</xdr:col>
      <xdr:colOff>0</xdr:colOff>
      <xdr:row>287</xdr:row>
      <xdr:rowOff>190500</xdr:rowOff>
    </xdr:from>
    <xdr:ext cx="107950" cy="273050"/>
    <xdr:sp macro="" textlink="">
      <xdr:nvSpPr>
        <xdr:cNvPr id="585" name="Text Box 1">
          <a:extLst>
            <a:ext uri="{FF2B5EF4-FFF2-40B4-BE49-F238E27FC236}">
              <a16:creationId xmlns:a16="http://schemas.microsoft.com/office/drawing/2014/main" id="{00000000-0008-0000-0100-000049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436</xdr:col>
      <xdr:colOff>0</xdr:colOff>
      <xdr:row>287</xdr:row>
      <xdr:rowOff>190500</xdr:rowOff>
    </xdr:from>
    <xdr:ext cx="107950" cy="273050"/>
    <xdr:sp macro="" textlink="">
      <xdr:nvSpPr>
        <xdr:cNvPr id="586" name="Text Box 1">
          <a:extLst>
            <a:ext uri="{FF2B5EF4-FFF2-40B4-BE49-F238E27FC236}">
              <a16:creationId xmlns:a16="http://schemas.microsoft.com/office/drawing/2014/main" id="{00000000-0008-0000-0100-00004A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428</xdr:col>
      <xdr:colOff>0</xdr:colOff>
      <xdr:row>287</xdr:row>
      <xdr:rowOff>190500</xdr:rowOff>
    </xdr:from>
    <xdr:ext cx="107950" cy="273050"/>
    <xdr:sp macro="" textlink="">
      <xdr:nvSpPr>
        <xdr:cNvPr id="587" name="Text Box 1">
          <a:extLst>
            <a:ext uri="{FF2B5EF4-FFF2-40B4-BE49-F238E27FC236}">
              <a16:creationId xmlns:a16="http://schemas.microsoft.com/office/drawing/2014/main" id="{00000000-0008-0000-0100-00004B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436</xdr:col>
      <xdr:colOff>0</xdr:colOff>
      <xdr:row>287</xdr:row>
      <xdr:rowOff>190500</xdr:rowOff>
    </xdr:from>
    <xdr:ext cx="107950" cy="273050"/>
    <xdr:sp macro="" textlink="">
      <xdr:nvSpPr>
        <xdr:cNvPr id="588" name="Text Box 1">
          <a:extLst>
            <a:ext uri="{FF2B5EF4-FFF2-40B4-BE49-F238E27FC236}">
              <a16:creationId xmlns:a16="http://schemas.microsoft.com/office/drawing/2014/main" id="{00000000-0008-0000-0100-00004C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444</xdr:col>
      <xdr:colOff>0</xdr:colOff>
      <xdr:row>287</xdr:row>
      <xdr:rowOff>190500</xdr:rowOff>
    </xdr:from>
    <xdr:ext cx="107950" cy="273050"/>
    <xdr:sp macro="" textlink="">
      <xdr:nvSpPr>
        <xdr:cNvPr id="589" name="Text Box 1">
          <a:extLst>
            <a:ext uri="{FF2B5EF4-FFF2-40B4-BE49-F238E27FC236}">
              <a16:creationId xmlns:a16="http://schemas.microsoft.com/office/drawing/2014/main" id="{00000000-0008-0000-0100-00004D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452</xdr:col>
      <xdr:colOff>0</xdr:colOff>
      <xdr:row>287</xdr:row>
      <xdr:rowOff>190500</xdr:rowOff>
    </xdr:from>
    <xdr:ext cx="107950" cy="273050"/>
    <xdr:sp macro="" textlink="">
      <xdr:nvSpPr>
        <xdr:cNvPr id="590" name="Text Box 1">
          <a:extLst>
            <a:ext uri="{FF2B5EF4-FFF2-40B4-BE49-F238E27FC236}">
              <a16:creationId xmlns:a16="http://schemas.microsoft.com/office/drawing/2014/main" id="{00000000-0008-0000-0100-00004E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444</xdr:col>
      <xdr:colOff>0</xdr:colOff>
      <xdr:row>287</xdr:row>
      <xdr:rowOff>190500</xdr:rowOff>
    </xdr:from>
    <xdr:ext cx="107950" cy="273050"/>
    <xdr:sp macro="" textlink="">
      <xdr:nvSpPr>
        <xdr:cNvPr id="591" name="Text Box 1">
          <a:extLst>
            <a:ext uri="{FF2B5EF4-FFF2-40B4-BE49-F238E27FC236}">
              <a16:creationId xmlns:a16="http://schemas.microsoft.com/office/drawing/2014/main" id="{00000000-0008-0000-0100-00004F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452</xdr:col>
      <xdr:colOff>0</xdr:colOff>
      <xdr:row>287</xdr:row>
      <xdr:rowOff>190500</xdr:rowOff>
    </xdr:from>
    <xdr:ext cx="107950" cy="273050"/>
    <xdr:sp macro="" textlink="">
      <xdr:nvSpPr>
        <xdr:cNvPr id="592" name="Text Box 1">
          <a:extLst>
            <a:ext uri="{FF2B5EF4-FFF2-40B4-BE49-F238E27FC236}">
              <a16:creationId xmlns:a16="http://schemas.microsoft.com/office/drawing/2014/main" id="{00000000-0008-0000-0100-000050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452</xdr:col>
      <xdr:colOff>0</xdr:colOff>
      <xdr:row>287</xdr:row>
      <xdr:rowOff>190500</xdr:rowOff>
    </xdr:from>
    <xdr:ext cx="107950" cy="273050"/>
    <xdr:sp macro="" textlink="">
      <xdr:nvSpPr>
        <xdr:cNvPr id="593" name="Text Box 1">
          <a:extLst>
            <a:ext uri="{FF2B5EF4-FFF2-40B4-BE49-F238E27FC236}">
              <a16:creationId xmlns:a16="http://schemas.microsoft.com/office/drawing/2014/main" id="{00000000-0008-0000-0100-000051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444</xdr:col>
      <xdr:colOff>0</xdr:colOff>
      <xdr:row>287</xdr:row>
      <xdr:rowOff>190500</xdr:rowOff>
    </xdr:from>
    <xdr:ext cx="107950" cy="273050"/>
    <xdr:sp macro="" textlink="">
      <xdr:nvSpPr>
        <xdr:cNvPr id="594" name="Text Box 1">
          <a:extLst>
            <a:ext uri="{FF2B5EF4-FFF2-40B4-BE49-F238E27FC236}">
              <a16:creationId xmlns:a16="http://schemas.microsoft.com/office/drawing/2014/main" id="{00000000-0008-0000-0100-000052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444</xdr:col>
      <xdr:colOff>0</xdr:colOff>
      <xdr:row>287</xdr:row>
      <xdr:rowOff>190500</xdr:rowOff>
    </xdr:from>
    <xdr:ext cx="107950" cy="273050"/>
    <xdr:sp macro="" textlink="">
      <xdr:nvSpPr>
        <xdr:cNvPr id="595" name="Text Box 1">
          <a:extLst>
            <a:ext uri="{FF2B5EF4-FFF2-40B4-BE49-F238E27FC236}">
              <a16:creationId xmlns:a16="http://schemas.microsoft.com/office/drawing/2014/main" id="{00000000-0008-0000-0100-000053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452</xdr:col>
      <xdr:colOff>0</xdr:colOff>
      <xdr:row>287</xdr:row>
      <xdr:rowOff>190500</xdr:rowOff>
    </xdr:from>
    <xdr:ext cx="107950" cy="273050"/>
    <xdr:sp macro="" textlink="">
      <xdr:nvSpPr>
        <xdr:cNvPr id="596" name="Text Box 1">
          <a:extLst>
            <a:ext uri="{FF2B5EF4-FFF2-40B4-BE49-F238E27FC236}">
              <a16:creationId xmlns:a16="http://schemas.microsoft.com/office/drawing/2014/main" id="{00000000-0008-0000-0100-000054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444</xdr:col>
      <xdr:colOff>0</xdr:colOff>
      <xdr:row>287</xdr:row>
      <xdr:rowOff>190500</xdr:rowOff>
    </xdr:from>
    <xdr:ext cx="107950" cy="273050"/>
    <xdr:sp macro="" textlink="">
      <xdr:nvSpPr>
        <xdr:cNvPr id="597" name="Text Box 1">
          <a:extLst>
            <a:ext uri="{FF2B5EF4-FFF2-40B4-BE49-F238E27FC236}">
              <a16:creationId xmlns:a16="http://schemas.microsoft.com/office/drawing/2014/main" id="{00000000-0008-0000-0100-000055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452</xdr:col>
      <xdr:colOff>0</xdr:colOff>
      <xdr:row>287</xdr:row>
      <xdr:rowOff>190500</xdr:rowOff>
    </xdr:from>
    <xdr:ext cx="107950" cy="273050"/>
    <xdr:sp macro="" textlink="">
      <xdr:nvSpPr>
        <xdr:cNvPr id="598" name="Text Box 1">
          <a:extLst>
            <a:ext uri="{FF2B5EF4-FFF2-40B4-BE49-F238E27FC236}">
              <a16:creationId xmlns:a16="http://schemas.microsoft.com/office/drawing/2014/main" id="{00000000-0008-0000-0100-000056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444</xdr:col>
      <xdr:colOff>0</xdr:colOff>
      <xdr:row>287</xdr:row>
      <xdr:rowOff>190500</xdr:rowOff>
    </xdr:from>
    <xdr:ext cx="107950" cy="273050"/>
    <xdr:sp macro="" textlink="">
      <xdr:nvSpPr>
        <xdr:cNvPr id="599" name="Text Box 1">
          <a:extLst>
            <a:ext uri="{FF2B5EF4-FFF2-40B4-BE49-F238E27FC236}">
              <a16:creationId xmlns:a16="http://schemas.microsoft.com/office/drawing/2014/main" id="{00000000-0008-0000-0100-000057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452</xdr:col>
      <xdr:colOff>0</xdr:colOff>
      <xdr:row>287</xdr:row>
      <xdr:rowOff>190500</xdr:rowOff>
    </xdr:from>
    <xdr:ext cx="107950" cy="273050"/>
    <xdr:sp macro="" textlink="">
      <xdr:nvSpPr>
        <xdr:cNvPr id="600" name="Text Box 1">
          <a:extLst>
            <a:ext uri="{FF2B5EF4-FFF2-40B4-BE49-F238E27FC236}">
              <a16:creationId xmlns:a16="http://schemas.microsoft.com/office/drawing/2014/main" id="{00000000-0008-0000-0100-000058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460</xdr:col>
      <xdr:colOff>0</xdr:colOff>
      <xdr:row>287</xdr:row>
      <xdr:rowOff>190500</xdr:rowOff>
    </xdr:from>
    <xdr:ext cx="107950" cy="273050"/>
    <xdr:sp macro="" textlink="">
      <xdr:nvSpPr>
        <xdr:cNvPr id="601" name="Text Box 1">
          <a:extLst>
            <a:ext uri="{FF2B5EF4-FFF2-40B4-BE49-F238E27FC236}">
              <a16:creationId xmlns:a16="http://schemas.microsoft.com/office/drawing/2014/main" id="{00000000-0008-0000-0100-000059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468</xdr:col>
      <xdr:colOff>0</xdr:colOff>
      <xdr:row>287</xdr:row>
      <xdr:rowOff>190500</xdr:rowOff>
    </xdr:from>
    <xdr:ext cx="107950" cy="273050"/>
    <xdr:sp macro="" textlink="">
      <xdr:nvSpPr>
        <xdr:cNvPr id="602" name="Text Box 1">
          <a:extLst>
            <a:ext uri="{FF2B5EF4-FFF2-40B4-BE49-F238E27FC236}">
              <a16:creationId xmlns:a16="http://schemas.microsoft.com/office/drawing/2014/main" id="{00000000-0008-0000-0100-00005A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460</xdr:col>
      <xdr:colOff>0</xdr:colOff>
      <xdr:row>287</xdr:row>
      <xdr:rowOff>190500</xdr:rowOff>
    </xdr:from>
    <xdr:ext cx="107950" cy="273050"/>
    <xdr:sp macro="" textlink="">
      <xdr:nvSpPr>
        <xdr:cNvPr id="603" name="Text Box 1">
          <a:extLst>
            <a:ext uri="{FF2B5EF4-FFF2-40B4-BE49-F238E27FC236}">
              <a16:creationId xmlns:a16="http://schemas.microsoft.com/office/drawing/2014/main" id="{00000000-0008-0000-0100-00005B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468</xdr:col>
      <xdr:colOff>0</xdr:colOff>
      <xdr:row>287</xdr:row>
      <xdr:rowOff>190500</xdr:rowOff>
    </xdr:from>
    <xdr:ext cx="107950" cy="273050"/>
    <xdr:sp macro="" textlink="">
      <xdr:nvSpPr>
        <xdr:cNvPr id="604" name="Text Box 1">
          <a:extLst>
            <a:ext uri="{FF2B5EF4-FFF2-40B4-BE49-F238E27FC236}">
              <a16:creationId xmlns:a16="http://schemas.microsoft.com/office/drawing/2014/main" id="{00000000-0008-0000-0100-00005C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468</xdr:col>
      <xdr:colOff>0</xdr:colOff>
      <xdr:row>287</xdr:row>
      <xdr:rowOff>190500</xdr:rowOff>
    </xdr:from>
    <xdr:ext cx="107950" cy="273050"/>
    <xdr:sp macro="" textlink="">
      <xdr:nvSpPr>
        <xdr:cNvPr id="605" name="Text Box 1">
          <a:extLst>
            <a:ext uri="{FF2B5EF4-FFF2-40B4-BE49-F238E27FC236}">
              <a16:creationId xmlns:a16="http://schemas.microsoft.com/office/drawing/2014/main" id="{00000000-0008-0000-0100-00005D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460</xdr:col>
      <xdr:colOff>0</xdr:colOff>
      <xdr:row>287</xdr:row>
      <xdr:rowOff>190500</xdr:rowOff>
    </xdr:from>
    <xdr:ext cx="107950" cy="273050"/>
    <xdr:sp macro="" textlink="">
      <xdr:nvSpPr>
        <xdr:cNvPr id="606" name="Text Box 1">
          <a:extLst>
            <a:ext uri="{FF2B5EF4-FFF2-40B4-BE49-F238E27FC236}">
              <a16:creationId xmlns:a16="http://schemas.microsoft.com/office/drawing/2014/main" id="{00000000-0008-0000-0100-00005E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460</xdr:col>
      <xdr:colOff>0</xdr:colOff>
      <xdr:row>287</xdr:row>
      <xdr:rowOff>190500</xdr:rowOff>
    </xdr:from>
    <xdr:ext cx="107950" cy="273050"/>
    <xdr:sp macro="" textlink="">
      <xdr:nvSpPr>
        <xdr:cNvPr id="607" name="Text Box 1">
          <a:extLst>
            <a:ext uri="{FF2B5EF4-FFF2-40B4-BE49-F238E27FC236}">
              <a16:creationId xmlns:a16="http://schemas.microsoft.com/office/drawing/2014/main" id="{00000000-0008-0000-0100-00005F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468</xdr:col>
      <xdr:colOff>0</xdr:colOff>
      <xdr:row>287</xdr:row>
      <xdr:rowOff>190500</xdr:rowOff>
    </xdr:from>
    <xdr:ext cx="107950" cy="273050"/>
    <xdr:sp macro="" textlink="">
      <xdr:nvSpPr>
        <xdr:cNvPr id="608" name="Text Box 1">
          <a:extLst>
            <a:ext uri="{FF2B5EF4-FFF2-40B4-BE49-F238E27FC236}">
              <a16:creationId xmlns:a16="http://schemas.microsoft.com/office/drawing/2014/main" id="{00000000-0008-0000-0100-000060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460</xdr:col>
      <xdr:colOff>0</xdr:colOff>
      <xdr:row>287</xdr:row>
      <xdr:rowOff>190500</xdr:rowOff>
    </xdr:from>
    <xdr:ext cx="107950" cy="273050"/>
    <xdr:sp macro="" textlink="">
      <xdr:nvSpPr>
        <xdr:cNvPr id="609" name="Text Box 1">
          <a:extLst>
            <a:ext uri="{FF2B5EF4-FFF2-40B4-BE49-F238E27FC236}">
              <a16:creationId xmlns:a16="http://schemas.microsoft.com/office/drawing/2014/main" id="{00000000-0008-0000-0100-000061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468</xdr:col>
      <xdr:colOff>0</xdr:colOff>
      <xdr:row>287</xdr:row>
      <xdr:rowOff>190500</xdr:rowOff>
    </xdr:from>
    <xdr:ext cx="107950" cy="273050"/>
    <xdr:sp macro="" textlink="">
      <xdr:nvSpPr>
        <xdr:cNvPr id="610" name="Text Box 1">
          <a:extLst>
            <a:ext uri="{FF2B5EF4-FFF2-40B4-BE49-F238E27FC236}">
              <a16:creationId xmlns:a16="http://schemas.microsoft.com/office/drawing/2014/main" id="{00000000-0008-0000-0100-000062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460</xdr:col>
      <xdr:colOff>0</xdr:colOff>
      <xdr:row>287</xdr:row>
      <xdr:rowOff>190500</xdr:rowOff>
    </xdr:from>
    <xdr:ext cx="107950" cy="273050"/>
    <xdr:sp macro="" textlink="">
      <xdr:nvSpPr>
        <xdr:cNvPr id="611" name="Text Box 1">
          <a:extLst>
            <a:ext uri="{FF2B5EF4-FFF2-40B4-BE49-F238E27FC236}">
              <a16:creationId xmlns:a16="http://schemas.microsoft.com/office/drawing/2014/main" id="{00000000-0008-0000-0100-000063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468</xdr:col>
      <xdr:colOff>0</xdr:colOff>
      <xdr:row>287</xdr:row>
      <xdr:rowOff>190500</xdr:rowOff>
    </xdr:from>
    <xdr:ext cx="107950" cy="273050"/>
    <xdr:sp macro="" textlink="">
      <xdr:nvSpPr>
        <xdr:cNvPr id="612" name="Text Box 1">
          <a:extLst>
            <a:ext uri="{FF2B5EF4-FFF2-40B4-BE49-F238E27FC236}">
              <a16:creationId xmlns:a16="http://schemas.microsoft.com/office/drawing/2014/main" id="{00000000-0008-0000-0100-000064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476</xdr:col>
      <xdr:colOff>0</xdr:colOff>
      <xdr:row>287</xdr:row>
      <xdr:rowOff>190500</xdr:rowOff>
    </xdr:from>
    <xdr:ext cx="107950" cy="273050"/>
    <xdr:sp macro="" textlink="">
      <xdr:nvSpPr>
        <xdr:cNvPr id="613" name="Text Box 1">
          <a:extLst>
            <a:ext uri="{FF2B5EF4-FFF2-40B4-BE49-F238E27FC236}">
              <a16:creationId xmlns:a16="http://schemas.microsoft.com/office/drawing/2014/main" id="{00000000-0008-0000-0100-000065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484</xdr:col>
      <xdr:colOff>0</xdr:colOff>
      <xdr:row>287</xdr:row>
      <xdr:rowOff>190500</xdr:rowOff>
    </xdr:from>
    <xdr:ext cx="107950" cy="273050"/>
    <xdr:sp macro="" textlink="">
      <xdr:nvSpPr>
        <xdr:cNvPr id="614" name="Text Box 1">
          <a:extLst>
            <a:ext uri="{FF2B5EF4-FFF2-40B4-BE49-F238E27FC236}">
              <a16:creationId xmlns:a16="http://schemas.microsoft.com/office/drawing/2014/main" id="{00000000-0008-0000-0100-000066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476</xdr:col>
      <xdr:colOff>0</xdr:colOff>
      <xdr:row>287</xdr:row>
      <xdr:rowOff>190500</xdr:rowOff>
    </xdr:from>
    <xdr:ext cx="107950" cy="273050"/>
    <xdr:sp macro="" textlink="">
      <xdr:nvSpPr>
        <xdr:cNvPr id="615" name="Text Box 1">
          <a:extLst>
            <a:ext uri="{FF2B5EF4-FFF2-40B4-BE49-F238E27FC236}">
              <a16:creationId xmlns:a16="http://schemas.microsoft.com/office/drawing/2014/main" id="{00000000-0008-0000-0100-000067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484</xdr:col>
      <xdr:colOff>0</xdr:colOff>
      <xdr:row>287</xdr:row>
      <xdr:rowOff>190500</xdr:rowOff>
    </xdr:from>
    <xdr:ext cx="107950" cy="273050"/>
    <xdr:sp macro="" textlink="">
      <xdr:nvSpPr>
        <xdr:cNvPr id="616" name="Text Box 1">
          <a:extLst>
            <a:ext uri="{FF2B5EF4-FFF2-40B4-BE49-F238E27FC236}">
              <a16:creationId xmlns:a16="http://schemas.microsoft.com/office/drawing/2014/main" id="{00000000-0008-0000-0100-000068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484</xdr:col>
      <xdr:colOff>0</xdr:colOff>
      <xdr:row>287</xdr:row>
      <xdr:rowOff>190500</xdr:rowOff>
    </xdr:from>
    <xdr:ext cx="107950" cy="273050"/>
    <xdr:sp macro="" textlink="">
      <xdr:nvSpPr>
        <xdr:cNvPr id="617" name="Text Box 1">
          <a:extLst>
            <a:ext uri="{FF2B5EF4-FFF2-40B4-BE49-F238E27FC236}">
              <a16:creationId xmlns:a16="http://schemas.microsoft.com/office/drawing/2014/main" id="{00000000-0008-0000-0100-000069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476</xdr:col>
      <xdr:colOff>0</xdr:colOff>
      <xdr:row>287</xdr:row>
      <xdr:rowOff>190500</xdr:rowOff>
    </xdr:from>
    <xdr:ext cx="107950" cy="273050"/>
    <xdr:sp macro="" textlink="">
      <xdr:nvSpPr>
        <xdr:cNvPr id="618" name="Text Box 1">
          <a:extLst>
            <a:ext uri="{FF2B5EF4-FFF2-40B4-BE49-F238E27FC236}">
              <a16:creationId xmlns:a16="http://schemas.microsoft.com/office/drawing/2014/main" id="{00000000-0008-0000-0100-00006A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476</xdr:col>
      <xdr:colOff>0</xdr:colOff>
      <xdr:row>287</xdr:row>
      <xdr:rowOff>190500</xdr:rowOff>
    </xdr:from>
    <xdr:ext cx="107950" cy="273050"/>
    <xdr:sp macro="" textlink="">
      <xdr:nvSpPr>
        <xdr:cNvPr id="619" name="Text Box 1">
          <a:extLst>
            <a:ext uri="{FF2B5EF4-FFF2-40B4-BE49-F238E27FC236}">
              <a16:creationId xmlns:a16="http://schemas.microsoft.com/office/drawing/2014/main" id="{00000000-0008-0000-0100-00006B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484</xdr:col>
      <xdr:colOff>0</xdr:colOff>
      <xdr:row>287</xdr:row>
      <xdr:rowOff>190500</xdr:rowOff>
    </xdr:from>
    <xdr:ext cx="107950" cy="273050"/>
    <xdr:sp macro="" textlink="">
      <xdr:nvSpPr>
        <xdr:cNvPr id="620" name="Text Box 1">
          <a:extLst>
            <a:ext uri="{FF2B5EF4-FFF2-40B4-BE49-F238E27FC236}">
              <a16:creationId xmlns:a16="http://schemas.microsoft.com/office/drawing/2014/main" id="{00000000-0008-0000-0100-00006C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476</xdr:col>
      <xdr:colOff>0</xdr:colOff>
      <xdr:row>287</xdr:row>
      <xdr:rowOff>190500</xdr:rowOff>
    </xdr:from>
    <xdr:ext cx="107950" cy="273050"/>
    <xdr:sp macro="" textlink="">
      <xdr:nvSpPr>
        <xdr:cNvPr id="621" name="Text Box 1">
          <a:extLst>
            <a:ext uri="{FF2B5EF4-FFF2-40B4-BE49-F238E27FC236}">
              <a16:creationId xmlns:a16="http://schemas.microsoft.com/office/drawing/2014/main" id="{00000000-0008-0000-0100-00006D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484</xdr:col>
      <xdr:colOff>0</xdr:colOff>
      <xdr:row>287</xdr:row>
      <xdr:rowOff>190500</xdr:rowOff>
    </xdr:from>
    <xdr:ext cx="107950" cy="273050"/>
    <xdr:sp macro="" textlink="">
      <xdr:nvSpPr>
        <xdr:cNvPr id="622" name="Text Box 1">
          <a:extLst>
            <a:ext uri="{FF2B5EF4-FFF2-40B4-BE49-F238E27FC236}">
              <a16:creationId xmlns:a16="http://schemas.microsoft.com/office/drawing/2014/main" id="{00000000-0008-0000-0100-00006E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476</xdr:col>
      <xdr:colOff>0</xdr:colOff>
      <xdr:row>287</xdr:row>
      <xdr:rowOff>190500</xdr:rowOff>
    </xdr:from>
    <xdr:ext cx="107950" cy="273050"/>
    <xdr:sp macro="" textlink="">
      <xdr:nvSpPr>
        <xdr:cNvPr id="623" name="Text Box 1">
          <a:extLst>
            <a:ext uri="{FF2B5EF4-FFF2-40B4-BE49-F238E27FC236}">
              <a16:creationId xmlns:a16="http://schemas.microsoft.com/office/drawing/2014/main" id="{00000000-0008-0000-0100-00006F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484</xdr:col>
      <xdr:colOff>0</xdr:colOff>
      <xdr:row>287</xdr:row>
      <xdr:rowOff>190500</xdr:rowOff>
    </xdr:from>
    <xdr:ext cx="107950" cy="273050"/>
    <xdr:sp macro="" textlink="">
      <xdr:nvSpPr>
        <xdr:cNvPr id="624" name="Text Box 1">
          <a:extLst>
            <a:ext uri="{FF2B5EF4-FFF2-40B4-BE49-F238E27FC236}">
              <a16:creationId xmlns:a16="http://schemas.microsoft.com/office/drawing/2014/main" id="{00000000-0008-0000-0100-000070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492</xdr:col>
      <xdr:colOff>0</xdr:colOff>
      <xdr:row>287</xdr:row>
      <xdr:rowOff>190500</xdr:rowOff>
    </xdr:from>
    <xdr:ext cx="107950" cy="273050"/>
    <xdr:sp macro="" textlink="">
      <xdr:nvSpPr>
        <xdr:cNvPr id="625" name="Text Box 1">
          <a:extLst>
            <a:ext uri="{FF2B5EF4-FFF2-40B4-BE49-F238E27FC236}">
              <a16:creationId xmlns:a16="http://schemas.microsoft.com/office/drawing/2014/main" id="{00000000-0008-0000-0100-000071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500</xdr:col>
      <xdr:colOff>0</xdr:colOff>
      <xdr:row>287</xdr:row>
      <xdr:rowOff>190500</xdr:rowOff>
    </xdr:from>
    <xdr:ext cx="107950" cy="273050"/>
    <xdr:sp macro="" textlink="">
      <xdr:nvSpPr>
        <xdr:cNvPr id="626" name="Text Box 1">
          <a:extLst>
            <a:ext uri="{FF2B5EF4-FFF2-40B4-BE49-F238E27FC236}">
              <a16:creationId xmlns:a16="http://schemas.microsoft.com/office/drawing/2014/main" id="{00000000-0008-0000-0100-000072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492</xdr:col>
      <xdr:colOff>0</xdr:colOff>
      <xdr:row>287</xdr:row>
      <xdr:rowOff>190500</xdr:rowOff>
    </xdr:from>
    <xdr:ext cx="107950" cy="273050"/>
    <xdr:sp macro="" textlink="">
      <xdr:nvSpPr>
        <xdr:cNvPr id="627" name="Text Box 1">
          <a:extLst>
            <a:ext uri="{FF2B5EF4-FFF2-40B4-BE49-F238E27FC236}">
              <a16:creationId xmlns:a16="http://schemas.microsoft.com/office/drawing/2014/main" id="{00000000-0008-0000-0100-000073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500</xdr:col>
      <xdr:colOff>0</xdr:colOff>
      <xdr:row>287</xdr:row>
      <xdr:rowOff>190500</xdr:rowOff>
    </xdr:from>
    <xdr:ext cx="107950" cy="273050"/>
    <xdr:sp macro="" textlink="">
      <xdr:nvSpPr>
        <xdr:cNvPr id="628" name="Text Box 1">
          <a:extLst>
            <a:ext uri="{FF2B5EF4-FFF2-40B4-BE49-F238E27FC236}">
              <a16:creationId xmlns:a16="http://schemas.microsoft.com/office/drawing/2014/main" id="{00000000-0008-0000-0100-000074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500</xdr:col>
      <xdr:colOff>0</xdr:colOff>
      <xdr:row>287</xdr:row>
      <xdr:rowOff>190500</xdr:rowOff>
    </xdr:from>
    <xdr:ext cx="107950" cy="273050"/>
    <xdr:sp macro="" textlink="">
      <xdr:nvSpPr>
        <xdr:cNvPr id="629" name="Text Box 1">
          <a:extLst>
            <a:ext uri="{FF2B5EF4-FFF2-40B4-BE49-F238E27FC236}">
              <a16:creationId xmlns:a16="http://schemas.microsoft.com/office/drawing/2014/main" id="{00000000-0008-0000-0100-000075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492</xdr:col>
      <xdr:colOff>0</xdr:colOff>
      <xdr:row>287</xdr:row>
      <xdr:rowOff>190500</xdr:rowOff>
    </xdr:from>
    <xdr:ext cx="107950" cy="273050"/>
    <xdr:sp macro="" textlink="">
      <xdr:nvSpPr>
        <xdr:cNvPr id="630" name="Text Box 1">
          <a:extLst>
            <a:ext uri="{FF2B5EF4-FFF2-40B4-BE49-F238E27FC236}">
              <a16:creationId xmlns:a16="http://schemas.microsoft.com/office/drawing/2014/main" id="{00000000-0008-0000-0100-000076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492</xdr:col>
      <xdr:colOff>0</xdr:colOff>
      <xdr:row>287</xdr:row>
      <xdr:rowOff>190500</xdr:rowOff>
    </xdr:from>
    <xdr:ext cx="107950" cy="273050"/>
    <xdr:sp macro="" textlink="">
      <xdr:nvSpPr>
        <xdr:cNvPr id="631" name="Text Box 1">
          <a:extLst>
            <a:ext uri="{FF2B5EF4-FFF2-40B4-BE49-F238E27FC236}">
              <a16:creationId xmlns:a16="http://schemas.microsoft.com/office/drawing/2014/main" id="{00000000-0008-0000-0100-000077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500</xdr:col>
      <xdr:colOff>0</xdr:colOff>
      <xdr:row>287</xdr:row>
      <xdr:rowOff>190500</xdr:rowOff>
    </xdr:from>
    <xdr:ext cx="107950" cy="273050"/>
    <xdr:sp macro="" textlink="">
      <xdr:nvSpPr>
        <xdr:cNvPr id="632" name="Text Box 1">
          <a:extLst>
            <a:ext uri="{FF2B5EF4-FFF2-40B4-BE49-F238E27FC236}">
              <a16:creationId xmlns:a16="http://schemas.microsoft.com/office/drawing/2014/main" id="{00000000-0008-0000-0100-000078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492</xdr:col>
      <xdr:colOff>0</xdr:colOff>
      <xdr:row>287</xdr:row>
      <xdr:rowOff>190500</xdr:rowOff>
    </xdr:from>
    <xdr:ext cx="107950" cy="273050"/>
    <xdr:sp macro="" textlink="">
      <xdr:nvSpPr>
        <xdr:cNvPr id="633" name="Text Box 1">
          <a:extLst>
            <a:ext uri="{FF2B5EF4-FFF2-40B4-BE49-F238E27FC236}">
              <a16:creationId xmlns:a16="http://schemas.microsoft.com/office/drawing/2014/main" id="{00000000-0008-0000-0100-000079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500</xdr:col>
      <xdr:colOff>0</xdr:colOff>
      <xdr:row>287</xdr:row>
      <xdr:rowOff>190500</xdr:rowOff>
    </xdr:from>
    <xdr:ext cx="107950" cy="273050"/>
    <xdr:sp macro="" textlink="">
      <xdr:nvSpPr>
        <xdr:cNvPr id="634" name="Text Box 1">
          <a:extLst>
            <a:ext uri="{FF2B5EF4-FFF2-40B4-BE49-F238E27FC236}">
              <a16:creationId xmlns:a16="http://schemas.microsoft.com/office/drawing/2014/main" id="{00000000-0008-0000-0100-00007A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492</xdr:col>
      <xdr:colOff>0</xdr:colOff>
      <xdr:row>287</xdr:row>
      <xdr:rowOff>190500</xdr:rowOff>
    </xdr:from>
    <xdr:ext cx="107950" cy="273050"/>
    <xdr:sp macro="" textlink="">
      <xdr:nvSpPr>
        <xdr:cNvPr id="635" name="Text Box 1">
          <a:extLst>
            <a:ext uri="{FF2B5EF4-FFF2-40B4-BE49-F238E27FC236}">
              <a16:creationId xmlns:a16="http://schemas.microsoft.com/office/drawing/2014/main" id="{00000000-0008-0000-0100-00007B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500</xdr:col>
      <xdr:colOff>0</xdr:colOff>
      <xdr:row>287</xdr:row>
      <xdr:rowOff>190500</xdr:rowOff>
    </xdr:from>
    <xdr:ext cx="107950" cy="273050"/>
    <xdr:sp macro="" textlink="">
      <xdr:nvSpPr>
        <xdr:cNvPr id="636" name="Text Box 1">
          <a:extLst>
            <a:ext uri="{FF2B5EF4-FFF2-40B4-BE49-F238E27FC236}">
              <a16:creationId xmlns:a16="http://schemas.microsoft.com/office/drawing/2014/main" id="{00000000-0008-0000-0100-00007C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508</xdr:col>
      <xdr:colOff>0</xdr:colOff>
      <xdr:row>287</xdr:row>
      <xdr:rowOff>190500</xdr:rowOff>
    </xdr:from>
    <xdr:ext cx="107950" cy="273050"/>
    <xdr:sp macro="" textlink="">
      <xdr:nvSpPr>
        <xdr:cNvPr id="637" name="Text Box 1">
          <a:extLst>
            <a:ext uri="{FF2B5EF4-FFF2-40B4-BE49-F238E27FC236}">
              <a16:creationId xmlns:a16="http://schemas.microsoft.com/office/drawing/2014/main" id="{00000000-0008-0000-0100-00007D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516</xdr:col>
      <xdr:colOff>0</xdr:colOff>
      <xdr:row>287</xdr:row>
      <xdr:rowOff>190500</xdr:rowOff>
    </xdr:from>
    <xdr:ext cx="107950" cy="273050"/>
    <xdr:sp macro="" textlink="">
      <xdr:nvSpPr>
        <xdr:cNvPr id="638" name="Text Box 1">
          <a:extLst>
            <a:ext uri="{FF2B5EF4-FFF2-40B4-BE49-F238E27FC236}">
              <a16:creationId xmlns:a16="http://schemas.microsoft.com/office/drawing/2014/main" id="{00000000-0008-0000-0100-00007E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508</xdr:col>
      <xdr:colOff>0</xdr:colOff>
      <xdr:row>287</xdr:row>
      <xdr:rowOff>190500</xdr:rowOff>
    </xdr:from>
    <xdr:ext cx="107950" cy="273050"/>
    <xdr:sp macro="" textlink="">
      <xdr:nvSpPr>
        <xdr:cNvPr id="639" name="Text Box 1">
          <a:extLst>
            <a:ext uri="{FF2B5EF4-FFF2-40B4-BE49-F238E27FC236}">
              <a16:creationId xmlns:a16="http://schemas.microsoft.com/office/drawing/2014/main" id="{00000000-0008-0000-0100-00007F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516</xdr:col>
      <xdr:colOff>0</xdr:colOff>
      <xdr:row>287</xdr:row>
      <xdr:rowOff>190500</xdr:rowOff>
    </xdr:from>
    <xdr:ext cx="107950" cy="273050"/>
    <xdr:sp macro="" textlink="">
      <xdr:nvSpPr>
        <xdr:cNvPr id="640" name="Text Box 1">
          <a:extLst>
            <a:ext uri="{FF2B5EF4-FFF2-40B4-BE49-F238E27FC236}">
              <a16:creationId xmlns:a16="http://schemas.microsoft.com/office/drawing/2014/main" id="{00000000-0008-0000-0100-000080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516</xdr:col>
      <xdr:colOff>0</xdr:colOff>
      <xdr:row>287</xdr:row>
      <xdr:rowOff>190500</xdr:rowOff>
    </xdr:from>
    <xdr:ext cx="107950" cy="273050"/>
    <xdr:sp macro="" textlink="">
      <xdr:nvSpPr>
        <xdr:cNvPr id="641" name="Text Box 1">
          <a:extLst>
            <a:ext uri="{FF2B5EF4-FFF2-40B4-BE49-F238E27FC236}">
              <a16:creationId xmlns:a16="http://schemas.microsoft.com/office/drawing/2014/main" id="{00000000-0008-0000-0100-000081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508</xdr:col>
      <xdr:colOff>0</xdr:colOff>
      <xdr:row>287</xdr:row>
      <xdr:rowOff>190500</xdr:rowOff>
    </xdr:from>
    <xdr:ext cx="107950" cy="273050"/>
    <xdr:sp macro="" textlink="">
      <xdr:nvSpPr>
        <xdr:cNvPr id="642" name="Text Box 1">
          <a:extLst>
            <a:ext uri="{FF2B5EF4-FFF2-40B4-BE49-F238E27FC236}">
              <a16:creationId xmlns:a16="http://schemas.microsoft.com/office/drawing/2014/main" id="{00000000-0008-0000-0100-000082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508</xdr:col>
      <xdr:colOff>0</xdr:colOff>
      <xdr:row>287</xdr:row>
      <xdr:rowOff>190500</xdr:rowOff>
    </xdr:from>
    <xdr:ext cx="107950" cy="273050"/>
    <xdr:sp macro="" textlink="">
      <xdr:nvSpPr>
        <xdr:cNvPr id="643" name="Text Box 1">
          <a:extLst>
            <a:ext uri="{FF2B5EF4-FFF2-40B4-BE49-F238E27FC236}">
              <a16:creationId xmlns:a16="http://schemas.microsoft.com/office/drawing/2014/main" id="{00000000-0008-0000-0100-000083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516</xdr:col>
      <xdr:colOff>0</xdr:colOff>
      <xdr:row>287</xdr:row>
      <xdr:rowOff>190500</xdr:rowOff>
    </xdr:from>
    <xdr:ext cx="107950" cy="273050"/>
    <xdr:sp macro="" textlink="">
      <xdr:nvSpPr>
        <xdr:cNvPr id="644" name="Text Box 1">
          <a:extLst>
            <a:ext uri="{FF2B5EF4-FFF2-40B4-BE49-F238E27FC236}">
              <a16:creationId xmlns:a16="http://schemas.microsoft.com/office/drawing/2014/main" id="{00000000-0008-0000-0100-000084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508</xdr:col>
      <xdr:colOff>0</xdr:colOff>
      <xdr:row>287</xdr:row>
      <xdr:rowOff>190500</xdr:rowOff>
    </xdr:from>
    <xdr:ext cx="107950" cy="273050"/>
    <xdr:sp macro="" textlink="">
      <xdr:nvSpPr>
        <xdr:cNvPr id="645" name="Text Box 1">
          <a:extLst>
            <a:ext uri="{FF2B5EF4-FFF2-40B4-BE49-F238E27FC236}">
              <a16:creationId xmlns:a16="http://schemas.microsoft.com/office/drawing/2014/main" id="{00000000-0008-0000-0100-000085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516</xdr:col>
      <xdr:colOff>0</xdr:colOff>
      <xdr:row>287</xdr:row>
      <xdr:rowOff>190500</xdr:rowOff>
    </xdr:from>
    <xdr:ext cx="107950" cy="273050"/>
    <xdr:sp macro="" textlink="">
      <xdr:nvSpPr>
        <xdr:cNvPr id="646" name="Text Box 1">
          <a:extLst>
            <a:ext uri="{FF2B5EF4-FFF2-40B4-BE49-F238E27FC236}">
              <a16:creationId xmlns:a16="http://schemas.microsoft.com/office/drawing/2014/main" id="{00000000-0008-0000-0100-000086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508</xdr:col>
      <xdr:colOff>0</xdr:colOff>
      <xdr:row>287</xdr:row>
      <xdr:rowOff>190500</xdr:rowOff>
    </xdr:from>
    <xdr:ext cx="107950" cy="273050"/>
    <xdr:sp macro="" textlink="">
      <xdr:nvSpPr>
        <xdr:cNvPr id="647" name="Text Box 1">
          <a:extLst>
            <a:ext uri="{FF2B5EF4-FFF2-40B4-BE49-F238E27FC236}">
              <a16:creationId xmlns:a16="http://schemas.microsoft.com/office/drawing/2014/main" id="{00000000-0008-0000-0100-000087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516</xdr:col>
      <xdr:colOff>0</xdr:colOff>
      <xdr:row>287</xdr:row>
      <xdr:rowOff>190500</xdr:rowOff>
    </xdr:from>
    <xdr:ext cx="107950" cy="273050"/>
    <xdr:sp macro="" textlink="">
      <xdr:nvSpPr>
        <xdr:cNvPr id="648" name="Text Box 1">
          <a:extLst>
            <a:ext uri="{FF2B5EF4-FFF2-40B4-BE49-F238E27FC236}">
              <a16:creationId xmlns:a16="http://schemas.microsoft.com/office/drawing/2014/main" id="{00000000-0008-0000-0100-000088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524</xdr:col>
      <xdr:colOff>0</xdr:colOff>
      <xdr:row>287</xdr:row>
      <xdr:rowOff>190500</xdr:rowOff>
    </xdr:from>
    <xdr:ext cx="107950" cy="273050"/>
    <xdr:sp macro="" textlink="">
      <xdr:nvSpPr>
        <xdr:cNvPr id="649" name="Text Box 1">
          <a:extLst>
            <a:ext uri="{FF2B5EF4-FFF2-40B4-BE49-F238E27FC236}">
              <a16:creationId xmlns:a16="http://schemas.microsoft.com/office/drawing/2014/main" id="{00000000-0008-0000-0100-000089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532</xdr:col>
      <xdr:colOff>0</xdr:colOff>
      <xdr:row>287</xdr:row>
      <xdr:rowOff>190500</xdr:rowOff>
    </xdr:from>
    <xdr:ext cx="107950" cy="273050"/>
    <xdr:sp macro="" textlink="">
      <xdr:nvSpPr>
        <xdr:cNvPr id="650" name="Text Box 1">
          <a:extLst>
            <a:ext uri="{FF2B5EF4-FFF2-40B4-BE49-F238E27FC236}">
              <a16:creationId xmlns:a16="http://schemas.microsoft.com/office/drawing/2014/main" id="{00000000-0008-0000-0100-00008A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524</xdr:col>
      <xdr:colOff>0</xdr:colOff>
      <xdr:row>287</xdr:row>
      <xdr:rowOff>190500</xdr:rowOff>
    </xdr:from>
    <xdr:ext cx="107950" cy="273050"/>
    <xdr:sp macro="" textlink="">
      <xdr:nvSpPr>
        <xdr:cNvPr id="651" name="Text Box 1">
          <a:extLst>
            <a:ext uri="{FF2B5EF4-FFF2-40B4-BE49-F238E27FC236}">
              <a16:creationId xmlns:a16="http://schemas.microsoft.com/office/drawing/2014/main" id="{00000000-0008-0000-0100-00008B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532</xdr:col>
      <xdr:colOff>0</xdr:colOff>
      <xdr:row>287</xdr:row>
      <xdr:rowOff>190500</xdr:rowOff>
    </xdr:from>
    <xdr:ext cx="107950" cy="273050"/>
    <xdr:sp macro="" textlink="">
      <xdr:nvSpPr>
        <xdr:cNvPr id="652" name="Text Box 1">
          <a:extLst>
            <a:ext uri="{FF2B5EF4-FFF2-40B4-BE49-F238E27FC236}">
              <a16:creationId xmlns:a16="http://schemas.microsoft.com/office/drawing/2014/main" id="{00000000-0008-0000-0100-00008C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532</xdr:col>
      <xdr:colOff>0</xdr:colOff>
      <xdr:row>287</xdr:row>
      <xdr:rowOff>190500</xdr:rowOff>
    </xdr:from>
    <xdr:ext cx="107950" cy="273050"/>
    <xdr:sp macro="" textlink="">
      <xdr:nvSpPr>
        <xdr:cNvPr id="653" name="Text Box 1">
          <a:extLst>
            <a:ext uri="{FF2B5EF4-FFF2-40B4-BE49-F238E27FC236}">
              <a16:creationId xmlns:a16="http://schemas.microsoft.com/office/drawing/2014/main" id="{00000000-0008-0000-0100-00008D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524</xdr:col>
      <xdr:colOff>0</xdr:colOff>
      <xdr:row>287</xdr:row>
      <xdr:rowOff>190500</xdr:rowOff>
    </xdr:from>
    <xdr:ext cx="107950" cy="273050"/>
    <xdr:sp macro="" textlink="">
      <xdr:nvSpPr>
        <xdr:cNvPr id="654" name="Text Box 1">
          <a:extLst>
            <a:ext uri="{FF2B5EF4-FFF2-40B4-BE49-F238E27FC236}">
              <a16:creationId xmlns:a16="http://schemas.microsoft.com/office/drawing/2014/main" id="{00000000-0008-0000-0100-00008E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524</xdr:col>
      <xdr:colOff>0</xdr:colOff>
      <xdr:row>287</xdr:row>
      <xdr:rowOff>190500</xdr:rowOff>
    </xdr:from>
    <xdr:ext cx="107950" cy="273050"/>
    <xdr:sp macro="" textlink="">
      <xdr:nvSpPr>
        <xdr:cNvPr id="655" name="Text Box 1">
          <a:extLst>
            <a:ext uri="{FF2B5EF4-FFF2-40B4-BE49-F238E27FC236}">
              <a16:creationId xmlns:a16="http://schemas.microsoft.com/office/drawing/2014/main" id="{00000000-0008-0000-0100-00008F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532</xdr:col>
      <xdr:colOff>0</xdr:colOff>
      <xdr:row>287</xdr:row>
      <xdr:rowOff>190500</xdr:rowOff>
    </xdr:from>
    <xdr:ext cx="107950" cy="273050"/>
    <xdr:sp macro="" textlink="">
      <xdr:nvSpPr>
        <xdr:cNvPr id="656" name="Text Box 1">
          <a:extLst>
            <a:ext uri="{FF2B5EF4-FFF2-40B4-BE49-F238E27FC236}">
              <a16:creationId xmlns:a16="http://schemas.microsoft.com/office/drawing/2014/main" id="{00000000-0008-0000-0100-000090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524</xdr:col>
      <xdr:colOff>0</xdr:colOff>
      <xdr:row>287</xdr:row>
      <xdr:rowOff>190500</xdr:rowOff>
    </xdr:from>
    <xdr:ext cx="107950" cy="273050"/>
    <xdr:sp macro="" textlink="">
      <xdr:nvSpPr>
        <xdr:cNvPr id="657" name="Text Box 1">
          <a:extLst>
            <a:ext uri="{FF2B5EF4-FFF2-40B4-BE49-F238E27FC236}">
              <a16:creationId xmlns:a16="http://schemas.microsoft.com/office/drawing/2014/main" id="{00000000-0008-0000-0100-000091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532</xdr:col>
      <xdr:colOff>0</xdr:colOff>
      <xdr:row>287</xdr:row>
      <xdr:rowOff>190500</xdr:rowOff>
    </xdr:from>
    <xdr:ext cx="107950" cy="273050"/>
    <xdr:sp macro="" textlink="">
      <xdr:nvSpPr>
        <xdr:cNvPr id="658" name="Text Box 1">
          <a:extLst>
            <a:ext uri="{FF2B5EF4-FFF2-40B4-BE49-F238E27FC236}">
              <a16:creationId xmlns:a16="http://schemas.microsoft.com/office/drawing/2014/main" id="{00000000-0008-0000-0100-000092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524</xdr:col>
      <xdr:colOff>0</xdr:colOff>
      <xdr:row>287</xdr:row>
      <xdr:rowOff>190500</xdr:rowOff>
    </xdr:from>
    <xdr:ext cx="107950" cy="273050"/>
    <xdr:sp macro="" textlink="">
      <xdr:nvSpPr>
        <xdr:cNvPr id="659" name="Text Box 1">
          <a:extLst>
            <a:ext uri="{FF2B5EF4-FFF2-40B4-BE49-F238E27FC236}">
              <a16:creationId xmlns:a16="http://schemas.microsoft.com/office/drawing/2014/main" id="{00000000-0008-0000-0100-000093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532</xdr:col>
      <xdr:colOff>0</xdr:colOff>
      <xdr:row>287</xdr:row>
      <xdr:rowOff>190500</xdr:rowOff>
    </xdr:from>
    <xdr:ext cx="107950" cy="273050"/>
    <xdr:sp macro="" textlink="">
      <xdr:nvSpPr>
        <xdr:cNvPr id="660" name="Text Box 1">
          <a:extLst>
            <a:ext uri="{FF2B5EF4-FFF2-40B4-BE49-F238E27FC236}">
              <a16:creationId xmlns:a16="http://schemas.microsoft.com/office/drawing/2014/main" id="{00000000-0008-0000-0100-000094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540</xdr:col>
      <xdr:colOff>0</xdr:colOff>
      <xdr:row>287</xdr:row>
      <xdr:rowOff>190500</xdr:rowOff>
    </xdr:from>
    <xdr:ext cx="107950" cy="273050"/>
    <xdr:sp macro="" textlink="">
      <xdr:nvSpPr>
        <xdr:cNvPr id="661" name="Text Box 1">
          <a:extLst>
            <a:ext uri="{FF2B5EF4-FFF2-40B4-BE49-F238E27FC236}">
              <a16:creationId xmlns:a16="http://schemas.microsoft.com/office/drawing/2014/main" id="{00000000-0008-0000-0100-000095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548</xdr:col>
      <xdr:colOff>0</xdr:colOff>
      <xdr:row>287</xdr:row>
      <xdr:rowOff>190500</xdr:rowOff>
    </xdr:from>
    <xdr:ext cx="107950" cy="273050"/>
    <xdr:sp macro="" textlink="">
      <xdr:nvSpPr>
        <xdr:cNvPr id="662" name="Text Box 1">
          <a:extLst>
            <a:ext uri="{FF2B5EF4-FFF2-40B4-BE49-F238E27FC236}">
              <a16:creationId xmlns:a16="http://schemas.microsoft.com/office/drawing/2014/main" id="{00000000-0008-0000-0100-000096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540</xdr:col>
      <xdr:colOff>0</xdr:colOff>
      <xdr:row>287</xdr:row>
      <xdr:rowOff>190500</xdr:rowOff>
    </xdr:from>
    <xdr:ext cx="107950" cy="273050"/>
    <xdr:sp macro="" textlink="">
      <xdr:nvSpPr>
        <xdr:cNvPr id="663" name="Text Box 1">
          <a:extLst>
            <a:ext uri="{FF2B5EF4-FFF2-40B4-BE49-F238E27FC236}">
              <a16:creationId xmlns:a16="http://schemas.microsoft.com/office/drawing/2014/main" id="{00000000-0008-0000-0100-000097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548</xdr:col>
      <xdr:colOff>0</xdr:colOff>
      <xdr:row>287</xdr:row>
      <xdr:rowOff>190500</xdr:rowOff>
    </xdr:from>
    <xdr:ext cx="107950" cy="273050"/>
    <xdr:sp macro="" textlink="">
      <xdr:nvSpPr>
        <xdr:cNvPr id="664" name="Text Box 1">
          <a:extLst>
            <a:ext uri="{FF2B5EF4-FFF2-40B4-BE49-F238E27FC236}">
              <a16:creationId xmlns:a16="http://schemas.microsoft.com/office/drawing/2014/main" id="{00000000-0008-0000-0100-000098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548</xdr:col>
      <xdr:colOff>0</xdr:colOff>
      <xdr:row>287</xdr:row>
      <xdr:rowOff>190500</xdr:rowOff>
    </xdr:from>
    <xdr:ext cx="107950" cy="273050"/>
    <xdr:sp macro="" textlink="">
      <xdr:nvSpPr>
        <xdr:cNvPr id="665" name="Text Box 1">
          <a:extLst>
            <a:ext uri="{FF2B5EF4-FFF2-40B4-BE49-F238E27FC236}">
              <a16:creationId xmlns:a16="http://schemas.microsoft.com/office/drawing/2014/main" id="{00000000-0008-0000-0100-000099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540</xdr:col>
      <xdr:colOff>0</xdr:colOff>
      <xdr:row>287</xdr:row>
      <xdr:rowOff>190500</xdr:rowOff>
    </xdr:from>
    <xdr:ext cx="107950" cy="273050"/>
    <xdr:sp macro="" textlink="">
      <xdr:nvSpPr>
        <xdr:cNvPr id="666" name="Text Box 1">
          <a:extLst>
            <a:ext uri="{FF2B5EF4-FFF2-40B4-BE49-F238E27FC236}">
              <a16:creationId xmlns:a16="http://schemas.microsoft.com/office/drawing/2014/main" id="{00000000-0008-0000-0100-00009A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540</xdr:col>
      <xdr:colOff>0</xdr:colOff>
      <xdr:row>287</xdr:row>
      <xdr:rowOff>190500</xdr:rowOff>
    </xdr:from>
    <xdr:ext cx="107950" cy="273050"/>
    <xdr:sp macro="" textlink="">
      <xdr:nvSpPr>
        <xdr:cNvPr id="667" name="Text Box 1">
          <a:extLst>
            <a:ext uri="{FF2B5EF4-FFF2-40B4-BE49-F238E27FC236}">
              <a16:creationId xmlns:a16="http://schemas.microsoft.com/office/drawing/2014/main" id="{00000000-0008-0000-0100-00009B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548</xdr:col>
      <xdr:colOff>0</xdr:colOff>
      <xdr:row>287</xdr:row>
      <xdr:rowOff>190500</xdr:rowOff>
    </xdr:from>
    <xdr:ext cx="107950" cy="273050"/>
    <xdr:sp macro="" textlink="">
      <xdr:nvSpPr>
        <xdr:cNvPr id="668" name="Text Box 1">
          <a:extLst>
            <a:ext uri="{FF2B5EF4-FFF2-40B4-BE49-F238E27FC236}">
              <a16:creationId xmlns:a16="http://schemas.microsoft.com/office/drawing/2014/main" id="{00000000-0008-0000-0100-00009C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540</xdr:col>
      <xdr:colOff>0</xdr:colOff>
      <xdr:row>287</xdr:row>
      <xdr:rowOff>190500</xdr:rowOff>
    </xdr:from>
    <xdr:ext cx="107950" cy="273050"/>
    <xdr:sp macro="" textlink="">
      <xdr:nvSpPr>
        <xdr:cNvPr id="669" name="Text Box 1">
          <a:extLst>
            <a:ext uri="{FF2B5EF4-FFF2-40B4-BE49-F238E27FC236}">
              <a16:creationId xmlns:a16="http://schemas.microsoft.com/office/drawing/2014/main" id="{00000000-0008-0000-0100-00009D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548</xdr:col>
      <xdr:colOff>0</xdr:colOff>
      <xdr:row>287</xdr:row>
      <xdr:rowOff>190500</xdr:rowOff>
    </xdr:from>
    <xdr:ext cx="107950" cy="273050"/>
    <xdr:sp macro="" textlink="">
      <xdr:nvSpPr>
        <xdr:cNvPr id="670" name="Text Box 1">
          <a:extLst>
            <a:ext uri="{FF2B5EF4-FFF2-40B4-BE49-F238E27FC236}">
              <a16:creationId xmlns:a16="http://schemas.microsoft.com/office/drawing/2014/main" id="{00000000-0008-0000-0100-00009E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540</xdr:col>
      <xdr:colOff>0</xdr:colOff>
      <xdr:row>287</xdr:row>
      <xdr:rowOff>190500</xdr:rowOff>
    </xdr:from>
    <xdr:ext cx="107950" cy="273050"/>
    <xdr:sp macro="" textlink="">
      <xdr:nvSpPr>
        <xdr:cNvPr id="671" name="Text Box 1">
          <a:extLst>
            <a:ext uri="{FF2B5EF4-FFF2-40B4-BE49-F238E27FC236}">
              <a16:creationId xmlns:a16="http://schemas.microsoft.com/office/drawing/2014/main" id="{00000000-0008-0000-0100-00009F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548</xdr:col>
      <xdr:colOff>0</xdr:colOff>
      <xdr:row>287</xdr:row>
      <xdr:rowOff>190500</xdr:rowOff>
    </xdr:from>
    <xdr:ext cx="107950" cy="273050"/>
    <xdr:sp macro="" textlink="">
      <xdr:nvSpPr>
        <xdr:cNvPr id="672" name="Text Box 1">
          <a:extLst>
            <a:ext uri="{FF2B5EF4-FFF2-40B4-BE49-F238E27FC236}">
              <a16:creationId xmlns:a16="http://schemas.microsoft.com/office/drawing/2014/main" id="{00000000-0008-0000-0100-0000A0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556</xdr:col>
      <xdr:colOff>0</xdr:colOff>
      <xdr:row>287</xdr:row>
      <xdr:rowOff>190500</xdr:rowOff>
    </xdr:from>
    <xdr:ext cx="107950" cy="273050"/>
    <xdr:sp macro="" textlink="">
      <xdr:nvSpPr>
        <xdr:cNvPr id="673" name="Text Box 1">
          <a:extLst>
            <a:ext uri="{FF2B5EF4-FFF2-40B4-BE49-F238E27FC236}">
              <a16:creationId xmlns:a16="http://schemas.microsoft.com/office/drawing/2014/main" id="{00000000-0008-0000-0100-0000A1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564</xdr:col>
      <xdr:colOff>0</xdr:colOff>
      <xdr:row>287</xdr:row>
      <xdr:rowOff>190500</xdr:rowOff>
    </xdr:from>
    <xdr:ext cx="107950" cy="273050"/>
    <xdr:sp macro="" textlink="">
      <xdr:nvSpPr>
        <xdr:cNvPr id="674" name="Text Box 1">
          <a:extLst>
            <a:ext uri="{FF2B5EF4-FFF2-40B4-BE49-F238E27FC236}">
              <a16:creationId xmlns:a16="http://schemas.microsoft.com/office/drawing/2014/main" id="{00000000-0008-0000-0100-0000A2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556</xdr:col>
      <xdr:colOff>0</xdr:colOff>
      <xdr:row>287</xdr:row>
      <xdr:rowOff>190500</xdr:rowOff>
    </xdr:from>
    <xdr:ext cx="107950" cy="273050"/>
    <xdr:sp macro="" textlink="">
      <xdr:nvSpPr>
        <xdr:cNvPr id="675" name="Text Box 1">
          <a:extLst>
            <a:ext uri="{FF2B5EF4-FFF2-40B4-BE49-F238E27FC236}">
              <a16:creationId xmlns:a16="http://schemas.microsoft.com/office/drawing/2014/main" id="{00000000-0008-0000-0100-0000A3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564</xdr:col>
      <xdr:colOff>0</xdr:colOff>
      <xdr:row>287</xdr:row>
      <xdr:rowOff>190500</xdr:rowOff>
    </xdr:from>
    <xdr:ext cx="107950" cy="273050"/>
    <xdr:sp macro="" textlink="">
      <xdr:nvSpPr>
        <xdr:cNvPr id="676" name="Text Box 1">
          <a:extLst>
            <a:ext uri="{FF2B5EF4-FFF2-40B4-BE49-F238E27FC236}">
              <a16:creationId xmlns:a16="http://schemas.microsoft.com/office/drawing/2014/main" id="{00000000-0008-0000-0100-0000A4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564</xdr:col>
      <xdr:colOff>0</xdr:colOff>
      <xdr:row>287</xdr:row>
      <xdr:rowOff>190500</xdr:rowOff>
    </xdr:from>
    <xdr:ext cx="107950" cy="273050"/>
    <xdr:sp macro="" textlink="">
      <xdr:nvSpPr>
        <xdr:cNvPr id="677" name="Text Box 1">
          <a:extLst>
            <a:ext uri="{FF2B5EF4-FFF2-40B4-BE49-F238E27FC236}">
              <a16:creationId xmlns:a16="http://schemas.microsoft.com/office/drawing/2014/main" id="{00000000-0008-0000-0100-0000A5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556</xdr:col>
      <xdr:colOff>0</xdr:colOff>
      <xdr:row>287</xdr:row>
      <xdr:rowOff>190500</xdr:rowOff>
    </xdr:from>
    <xdr:ext cx="107950" cy="273050"/>
    <xdr:sp macro="" textlink="">
      <xdr:nvSpPr>
        <xdr:cNvPr id="678" name="Text Box 1">
          <a:extLst>
            <a:ext uri="{FF2B5EF4-FFF2-40B4-BE49-F238E27FC236}">
              <a16:creationId xmlns:a16="http://schemas.microsoft.com/office/drawing/2014/main" id="{00000000-0008-0000-0100-0000A6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556</xdr:col>
      <xdr:colOff>0</xdr:colOff>
      <xdr:row>287</xdr:row>
      <xdr:rowOff>190500</xdr:rowOff>
    </xdr:from>
    <xdr:ext cx="107950" cy="273050"/>
    <xdr:sp macro="" textlink="">
      <xdr:nvSpPr>
        <xdr:cNvPr id="679" name="Text Box 1">
          <a:extLst>
            <a:ext uri="{FF2B5EF4-FFF2-40B4-BE49-F238E27FC236}">
              <a16:creationId xmlns:a16="http://schemas.microsoft.com/office/drawing/2014/main" id="{00000000-0008-0000-0100-0000A7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564</xdr:col>
      <xdr:colOff>0</xdr:colOff>
      <xdr:row>287</xdr:row>
      <xdr:rowOff>190500</xdr:rowOff>
    </xdr:from>
    <xdr:ext cx="107950" cy="273050"/>
    <xdr:sp macro="" textlink="">
      <xdr:nvSpPr>
        <xdr:cNvPr id="680" name="Text Box 1">
          <a:extLst>
            <a:ext uri="{FF2B5EF4-FFF2-40B4-BE49-F238E27FC236}">
              <a16:creationId xmlns:a16="http://schemas.microsoft.com/office/drawing/2014/main" id="{00000000-0008-0000-0100-0000A8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556</xdr:col>
      <xdr:colOff>0</xdr:colOff>
      <xdr:row>287</xdr:row>
      <xdr:rowOff>190500</xdr:rowOff>
    </xdr:from>
    <xdr:ext cx="107950" cy="273050"/>
    <xdr:sp macro="" textlink="">
      <xdr:nvSpPr>
        <xdr:cNvPr id="681" name="Text Box 1">
          <a:extLst>
            <a:ext uri="{FF2B5EF4-FFF2-40B4-BE49-F238E27FC236}">
              <a16:creationId xmlns:a16="http://schemas.microsoft.com/office/drawing/2014/main" id="{00000000-0008-0000-0100-0000A9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564</xdr:col>
      <xdr:colOff>0</xdr:colOff>
      <xdr:row>287</xdr:row>
      <xdr:rowOff>190500</xdr:rowOff>
    </xdr:from>
    <xdr:ext cx="107950" cy="273050"/>
    <xdr:sp macro="" textlink="">
      <xdr:nvSpPr>
        <xdr:cNvPr id="682" name="Text Box 1">
          <a:extLst>
            <a:ext uri="{FF2B5EF4-FFF2-40B4-BE49-F238E27FC236}">
              <a16:creationId xmlns:a16="http://schemas.microsoft.com/office/drawing/2014/main" id="{00000000-0008-0000-0100-0000AA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556</xdr:col>
      <xdr:colOff>0</xdr:colOff>
      <xdr:row>287</xdr:row>
      <xdr:rowOff>190500</xdr:rowOff>
    </xdr:from>
    <xdr:ext cx="107950" cy="273050"/>
    <xdr:sp macro="" textlink="">
      <xdr:nvSpPr>
        <xdr:cNvPr id="683" name="Text Box 1">
          <a:extLst>
            <a:ext uri="{FF2B5EF4-FFF2-40B4-BE49-F238E27FC236}">
              <a16:creationId xmlns:a16="http://schemas.microsoft.com/office/drawing/2014/main" id="{00000000-0008-0000-0100-0000AB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564</xdr:col>
      <xdr:colOff>0</xdr:colOff>
      <xdr:row>287</xdr:row>
      <xdr:rowOff>190500</xdr:rowOff>
    </xdr:from>
    <xdr:ext cx="107950" cy="273050"/>
    <xdr:sp macro="" textlink="">
      <xdr:nvSpPr>
        <xdr:cNvPr id="684" name="Text Box 1">
          <a:extLst>
            <a:ext uri="{FF2B5EF4-FFF2-40B4-BE49-F238E27FC236}">
              <a16:creationId xmlns:a16="http://schemas.microsoft.com/office/drawing/2014/main" id="{00000000-0008-0000-0100-0000AC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572</xdr:col>
      <xdr:colOff>0</xdr:colOff>
      <xdr:row>287</xdr:row>
      <xdr:rowOff>190500</xdr:rowOff>
    </xdr:from>
    <xdr:ext cx="107950" cy="273050"/>
    <xdr:sp macro="" textlink="">
      <xdr:nvSpPr>
        <xdr:cNvPr id="685" name="Text Box 1">
          <a:extLst>
            <a:ext uri="{FF2B5EF4-FFF2-40B4-BE49-F238E27FC236}">
              <a16:creationId xmlns:a16="http://schemas.microsoft.com/office/drawing/2014/main" id="{00000000-0008-0000-0100-0000AD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580</xdr:col>
      <xdr:colOff>0</xdr:colOff>
      <xdr:row>287</xdr:row>
      <xdr:rowOff>190500</xdr:rowOff>
    </xdr:from>
    <xdr:ext cx="107950" cy="273050"/>
    <xdr:sp macro="" textlink="">
      <xdr:nvSpPr>
        <xdr:cNvPr id="686" name="Text Box 1">
          <a:extLst>
            <a:ext uri="{FF2B5EF4-FFF2-40B4-BE49-F238E27FC236}">
              <a16:creationId xmlns:a16="http://schemas.microsoft.com/office/drawing/2014/main" id="{00000000-0008-0000-0100-0000AE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572</xdr:col>
      <xdr:colOff>0</xdr:colOff>
      <xdr:row>287</xdr:row>
      <xdr:rowOff>190500</xdr:rowOff>
    </xdr:from>
    <xdr:ext cx="107950" cy="273050"/>
    <xdr:sp macro="" textlink="">
      <xdr:nvSpPr>
        <xdr:cNvPr id="687" name="Text Box 1">
          <a:extLst>
            <a:ext uri="{FF2B5EF4-FFF2-40B4-BE49-F238E27FC236}">
              <a16:creationId xmlns:a16="http://schemas.microsoft.com/office/drawing/2014/main" id="{00000000-0008-0000-0100-0000AF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580</xdr:col>
      <xdr:colOff>0</xdr:colOff>
      <xdr:row>287</xdr:row>
      <xdr:rowOff>190500</xdr:rowOff>
    </xdr:from>
    <xdr:ext cx="107950" cy="273050"/>
    <xdr:sp macro="" textlink="">
      <xdr:nvSpPr>
        <xdr:cNvPr id="688" name="Text Box 1">
          <a:extLst>
            <a:ext uri="{FF2B5EF4-FFF2-40B4-BE49-F238E27FC236}">
              <a16:creationId xmlns:a16="http://schemas.microsoft.com/office/drawing/2014/main" id="{00000000-0008-0000-0100-0000B0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580</xdr:col>
      <xdr:colOff>0</xdr:colOff>
      <xdr:row>287</xdr:row>
      <xdr:rowOff>190500</xdr:rowOff>
    </xdr:from>
    <xdr:ext cx="107950" cy="273050"/>
    <xdr:sp macro="" textlink="">
      <xdr:nvSpPr>
        <xdr:cNvPr id="689" name="Text Box 1">
          <a:extLst>
            <a:ext uri="{FF2B5EF4-FFF2-40B4-BE49-F238E27FC236}">
              <a16:creationId xmlns:a16="http://schemas.microsoft.com/office/drawing/2014/main" id="{00000000-0008-0000-0100-0000B1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572</xdr:col>
      <xdr:colOff>0</xdr:colOff>
      <xdr:row>287</xdr:row>
      <xdr:rowOff>190500</xdr:rowOff>
    </xdr:from>
    <xdr:ext cx="107950" cy="273050"/>
    <xdr:sp macro="" textlink="">
      <xdr:nvSpPr>
        <xdr:cNvPr id="690" name="Text Box 1">
          <a:extLst>
            <a:ext uri="{FF2B5EF4-FFF2-40B4-BE49-F238E27FC236}">
              <a16:creationId xmlns:a16="http://schemas.microsoft.com/office/drawing/2014/main" id="{00000000-0008-0000-0100-0000B2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572</xdr:col>
      <xdr:colOff>0</xdr:colOff>
      <xdr:row>287</xdr:row>
      <xdr:rowOff>190500</xdr:rowOff>
    </xdr:from>
    <xdr:ext cx="107950" cy="273050"/>
    <xdr:sp macro="" textlink="">
      <xdr:nvSpPr>
        <xdr:cNvPr id="691" name="Text Box 1">
          <a:extLst>
            <a:ext uri="{FF2B5EF4-FFF2-40B4-BE49-F238E27FC236}">
              <a16:creationId xmlns:a16="http://schemas.microsoft.com/office/drawing/2014/main" id="{00000000-0008-0000-0100-0000B3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580</xdr:col>
      <xdr:colOff>0</xdr:colOff>
      <xdr:row>287</xdr:row>
      <xdr:rowOff>190500</xdr:rowOff>
    </xdr:from>
    <xdr:ext cx="107950" cy="273050"/>
    <xdr:sp macro="" textlink="">
      <xdr:nvSpPr>
        <xdr:cNvPr id="692" name="Text Box 1">
          <a:extLst>
            <a:ext uri="{FF2B5EF4-FFF2-40B4-BE49-F238E27FC236}">
              <a16:creationId xmlns:a16="http://schemas.microsoft.com/office/drawing/2014/main" id="{00000000-0008-0000-0100-0000B4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572</xdr:col>
      <xdr:colOff>0</xdr:colOff>
      <xdr:row>287</xdr:row>
      <xdr:rowOff>190500</xdr:rowOff>
    </xdr:from>
    <xdr:ext cx="107950" cy="273050"/>
    <xdr:sp macro="" textlink="">
      <xdr:nvSpPr>
        <xdr:cNvPr id="693" name="Text Box 1">
          <a:extLst>
            <a:ext uri="{FF2B5EF4-FFF2-40B4-BE49-F238E27FC236}">
              <a16:creationId xmlns:a16="http://schemas.microsoft.com/office/drawing/2014/main" id="{00000000-0008-0000-0100-0000B5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580</xdr:col>
      <xdr:colOff>0</xdr:colOff>
      <xdr:row>287</xdr:row>
      <xdr:rowOff>190500</xdr:rowOff>
    </xdr:from>
    <xdr:ext cx="107950" cy="273050"/>
    <xdr:sp macro="" textlink="">
      <xdr:nvSpPr>
        <xdr:cNvPr id="694" name="Text Box 1">
          <a:extLst>
            <a:ext uri="{FF2B5EF4-FFF2-40B4-BE49-F238E27FC236}">
              <a16:creationId xmlns:a16="http://schemas.microsoft.com/office/drawing/2014/main" id="{00000000-0008-0000-0100-0000B6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572</xdr:col>
      <xdr:colOff>0</xdr:colOff>
      <xdr:row>287</xdr:row>
      <xdr:rowOff>190500</xdr:rowOff>
    </xdr:from>
    <xdr:ext cx="107950" cy="273050"/>
    <xdr:sp macro="" textlink="">
      <xdr:nvSpPr>
        <xdr:cNvPr id="695" name="Text Box 1">
          <a:extLst>
            <a:ext uri="{FF2B5EF4-FFF2-40B4-BE49-F238E27FC236}">
              <a16:creationId xmlns:a16="http://schemas.microsoft.com/office/drawing/2014/main" id="{00000000-0008-0000-0100-0000B7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580</xdr:col>
      <xdr:colOff>0</xdr:colOff>
      <xdr:row>287</xdr:row>
      <xdr:rowOff>190500</xdr:rowOff>
    </xdr:from>
    <xdr:ext cx="107950" cy="273050"/>
    <xdr:sp macro="" textlink="">
      <xdr:nvSpPr>
        <xdr:cNvPr id="696" name="Text Box 1">
          <a:extLst>
            <a:ext uri="{FF2B5EF4-FFF2-40B4-BE49-F238E27FC236}">
              <a16:creationId xmlns:a16="http://schemas.microsoft.com/office/drawing/2014/main" id="{00000000-0008-0000-0100-0000B8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588</xdr:col>
      <xdr:colOff>0</xdr:colOff>
      <xdr:row>287</xdr:row>
      <xdr:rowOff>190500</xdr:rowOff>
    </xdr:from>
    <xdr:ext cx="107950" cy="273050"/>
    <xdr:sp macro="" textlink="">
      <xdr:nvSpPr>
        <xdr:cNvPr id="697" name="Text Box 1">
          <a:extLst>
            <a:ext uri="{FF2B5EF4-FFF2-40B4-BE49-F238E27FC236}">
              <a16:creationId xmlns:a16="http://schemas.microsoft.com/office/drawing/2014/main" id="{00000000-0008-0000-0100-0000B9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596</xdr:col>
      <xdr:colOff>0</xdr:colOff>
      <xdr:row>287</xdr:row>
      <xdr:rowOff>190500</xdr:rowOff>
    </xdr:from>
    <xdr:ext cx="107950" cy="273050"/>
    <xdr:sp macro="" textlink="">
      <xdr:nvSpPr>
        <xdr:cNvPr id="698" name="Text Box 1">
          <a:extLst>
            <a:ext uri="{FF2B5EF4-FFF2-40B4-BE49-F238E27FC236}">
              <a16:creationId xmlns:a16="http://schemas.microsoft.com/office/drawing/2014/main" id="{00000000-0008-0000-0100-0000BA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588</xdr:col>
      <xdr:colOff>0</xdr:colOff>
      <xdr:row>287</xdr:row>
      <xdr:rowOff>190500</xdr:rowOff>
    </xdr:from>
    <xdr:ext cx="107950" cy="273050"/>
    <xdr:sp macro="" textlink="">
      <xdr:nvSpPr>
        <xdr:cNvPr id="699" name="Text Box 1">
          <a:extLst>
            <a:ext uri="{FF2B5EF4-FFF2-40B4-BE49-F238E27FC236}">
              <a16:creationId xmlns:a16="http://schemas.microsoft.com/office/drawing/2014/main" id="{00000000-0008-0000-0100-0000BB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596</xdr:col>
      <xdr:colOff>0</xdr:colOff>
      <xdr:row>287</xdr:row>
      <xdr:rowOff>190500</xdr:rowOff>
    </xdr:from>
    <xdr:ext cx="107950" cy="273050"/>
    <xdr:sp macro="" textlink="">
      <xdr:nvSpPr>
        <xdr:cNvPr id="700" name="Text Box 1">
          <a:extLst>
            <a:ext uri="{FF2B5EF4-FFF2-40B4-BE49-F238E27FC236}">
              <a16:creationId xmlns:a16="http://schemas.microsoft.com/office/drawing/2014/main" id="{00000000-0008-0000-0100-0000BC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596</xdr:col>
      <xdr:colOff>0</xdr:colOff>
      <xdr:row>287</xdr:row>
      <xdr:rowOff>190500</xdr:rowOff>
    </xdr:from>
    <xdr:ext cx="107950" cy="273050"/>
    <xdr:sp macro="" textlink="">
      <xdr:nvSpPr>
        <xdr:cNvPr id="701" name="Text Box 1">
          <a:extLst>
            <a:ext uri="{FF2B5EF4-FFF2-40B4-BE49-F238E27FC236}">
              <a16:creationId xmlns:a16="http://schemas.microsoft.com/office/drawing/2014/main" id="{00000000-0008-0000-0100-0000BD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588</xdr:col>
      <xdr:colOff>0</xdr:colOff>
      <xdr:row>287</xdr:row>
      <xdr:rowOff>190500</xdr:rowOff>
    </xdr:from>
    <xdr:ext cx="107950" cy="273050"/>
    <xdr:sp macro="" textlink="">
      <xdr:nvSpPr>
        <xdr:cNvPr id="702" name="Text Box 1">
          <a:extLst>
            <a:ext uri="{FF2B5EF4-FFF2-40B4-BE49-F238E27FC236}">
              <a16:creationId xmlns:a16="http://schemas.microsoft.com/office/drawing/2014/main" id="{00000000-0008-0000-0100-0000BE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588</xdr:col>
      <xdr:colOff>0</xdr:colOff>
      <xdr:row>287</xdr:row>
      <xdr:rowOff>190500</xdr:rowOff>
    </xdr:from>
    <xdr:ext cx="107950" cy="273050"/>
    <xdr:sp macro="" textlink="">
      <xdr:nvSpPr>
        <xdr:cNvPr id="703" name="Text Box 1">
          <a:extLst>
            <a:ext uri="{FF2B5EF4-FFF2-40B4-BE49-F238E27FC236}">
              <a16:creationId xmlns:a16="http://schemas.microsoft.com/office/drawing/2014/main" id="{00000000-0008-0000-0100-0000BF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596</xdr:col>
      <xdr:colOff>0</xdr:colOff>
      <xdr:row>287</xdr:row>
      <xdr:rowOff>190500</xdr:rowOff>
    </xdr:from>
    <xdr:ext cx="107950" cy="273050"/>
    <xdr:sp macro="" textlink="">
      <xdr:nvSpPr>
        <xdr:cNvPr id="704" name="Text Box 1">
          <a:extLst>
            <a:ext uri="{FF2B5EF4-FFF2-40B4-BE49-F238E27FC236}">
              <a16:creationId xmlns:a16="http://schemas.microsoft.com/office/drawing/2014/main" id="{00000000-0008-0000-0100-0000C0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588</xdr:col>
      <xdr:colOff>0</xdr:colOff>
      <xdr:row>287</xdr:row>
      <xdr:rowOff>190500</xdr:rowOff>
    </xdr:from>
    <xdr:ext cx="107950" cy="273050"/>
    <xdr:sp macro="" textlink="">
      <xdr:nvSpPr>
        <xdr:cNvPr id="705" name="Text Box 1">
          <a:extLst>
            <a:ext uri="{FF2B5EF4-FFF2-40B4-BE49-F238E27FC236}">
              <a16:creationId xmlns:a16="http://schemas.microsoft.com/office/drawing/2014/main" id="{00000000-0008-0000-0100-0000C1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596</xdr:col>
      <xdr:colOff>0</xdr:colOff>
      <xdr:row>287</xdr:row>
      <xdr:rowOff>190500</xdr:rowOff>
    </xdr:from>
    <xdr:ext cx="107950" cy="273050"/>
    <xdr:sp macro="" textlink="">
      <xdr:nvSpPr>
        <xdr:cNvPr id="706" name="Text Box 1">
          <a:extLst>
            <a:ext uri="{FF2B5EF4-FFF2-40B4-BE49-F238E27FC236}">
              <a16:creationId xmlns:a16="http://schemas.microsoft.com/office/drawing/2014/main" id="{00000000-0008-0000-0100-0000C2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588</xdr:col>
      <xdr:colOff>0</xdr:colOff>
      <xdr:row>287</xdr:row>
      <xdr:rowOff>190500</xdr:rowOff>
    </xdr:from>
    <xdr:ext cx="107950" cy="273050"/>
    <xdr:sp macro="" textlink="">
      <xdr:nvSpPr>
        <xdr:cNvPr id="707" name="Text Box 1">
          <a:extLst>
            <a:ext uri="{FF2B5EF4-FFF2-40B4-BE49-F238E27FC236}">
              <a16:creationId xmlns:a16="http://schemas.microsoft.com/office/drawing/2014/main" id="{00000000-0008-0000-0100-0000C3020000}"/>
            </a:ext>
          </a:extLst>
        </xdr:cNvPr>
        <xdr:cNvSpPr txBox="1">
          <a:spLocks noChangeArrowheads="1"/>
        </xdr:cNvSpPr>
      </xdr:nvSpPr>
      <xdr:spPr bwMode="auto">
        <a:xfrm>
          <a:off x="217424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oneCellAnchor>
    <xdr:from>
      <xdr:col>596</xdr:col>
      <xdr:colOff>0</xdr:colOff>
      <xdr:row>287</xdr:row>
      <xdr:rowOff>190500</xdr:rowOff>
    </xdr:from>
    <xdr:ext cx="107950" cy="273050"/>
    <xdr:sp macro="" textlink="">
      <xdr:nvSpPr>
        <xdr:cNvPr id="708" name="Text Box 1">
          <a:extLst>
            <a:ext uri="{FF2B5EF4-FFF2-40B4-BE49-F238E27FC236}">
              <a16:creationId xmlns:a16="http://schemas.microsoft.com/office/drawing/2014/main" id="{00000000-0008-0000-0100-0000C4020000}"/>
            </a:ext>
          </a:extLst>
        </xdr:cNvPr>
        <xdr:cNvSpPr txBox="1">
          <a:spLocks noChangeArrowheads="1"/>
        </xdr:cNvSpPr>
      </xdr:nvSpPr>
      <xdr:spPr bwMode="auto">
        <a:xfrm>
          <a:off x="29159200" y="52209700"/>
          <a:ext cx="107950" cy="273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7"/>
  <sheetViews>
    <sheetView zoomScale="120" zoomScaleNormal="120" workbookViewId="0">
      <selection activeCell="A48" sqref="A48"/>
    </sheetView>
  </sheetViews>
  <sheetFormatPr defaultColWidth="8.7109375" defaultRowHeight="15"/>
  <cols>
    <col min="1" max="1" width="156.42578125" customWidth="1"/>
  </cols>
  <sheetData>
    <row r="1" spans="1:1">
      <c r="A1" s="102" t="s">
        <v>54</v>
      </c>
    </row>
    <row r="2" spans="1:1">
      <c r="A2" s="103"/>
    </row>
    <row r="3" spans="1:1">
      <c r="A3" s="129" t="s">
        <v>55</v>
      </c>
    </row>
    <row r="4" spans="1:1" ht="8.25" customHeight="1">
      <c r="A4" s="104"/>
    </row>
    <row r="5" spans="1:1">
      <c r="A5" s="101" t="s">
        <v>56</v>
      </c>
    </row>
    <row r="6" spans="1:1">
      <c r="A6" s="105" t="s">
        <v>57</v>
      </c>
    </row>
    <row r="7" spans="1:1">
      <c r="A7" s="105" t="s">
        <v>75</v>
      </c>
    </row>
    <row r="8" spans="1:1">
      <c r="A8" s="105" t="s">
        <v>123</v>
      </c>
    </row>
    <row r="9" spans="1:1">
      <c r="A9" s="101"/>
    </row>
    <row r="10" spans="1:1">
      <c r="A10" s="129" t="s">
        <v>58</v>
      </c>
    </row>
    <row r="11" spans="1:1" ht="10.5" customHeight="1">
      <c r="A11" s="104"/>
    </row>
    <row r="12" spans="1:1">
      <c r="A12" s="105" t="s">
        <v>59</v>
      </c>
    </row>
    <row r="13" spans="1:1">
      <c r="A13" s="105" t="s">
        <v>131</v>
      </c>
    </row>
    <row r="14" spans="1:1">
      <c r="A14" s="105" t="s">
        <v>132</v>
      </c>
    </row>
    <row r="15" spans="1:1">
      <c r="A15" s="106" t="s">
        <v>133</v>
      </c>
    </row>
    <row r="16" spans="1:1">
      <c r="A16" s="106" t="s">
        <v>103</v>
      </c>
    </row>
    <row r="17" spans="1:1">
      <c r="A17" s="105"/>
    </row>
    <row r="18" spans="1:1" ht="15.75">
      <c r="A18" s="122" t="s">
        <v>74</v>
      </c>
    </row>
    <row r="19" spans="1:1" ht="9" customHeight="1">
      <c r="A19" s="105"/>
    </row>
    <row r="20" spans="1:1">
      <c r="A20" s="105" t="s">
        <v>121</v>
      </c>
    </row>
    <row r="21" spans="1:1">
      <c r="A21" s="104"/>
    </row>
    <row r="22" spans="1:1" ht="15.75">
      <c r="A22" s="123" t="s">
        <v>61</v>
      </c>
    </row>
    <row r="23" spans="1:1" ht="9.75" customHeight="1">
      <c r="A23" s="105"/>
    </row>
    <row r="24" spans="1:1" ht="18" customHeight="1">
      <c r="A24" s="105" t="s">
        <v>104</v>
      </c>
    </row>
    <row r="25" spans="1:1">
      <c r="A25" s="105" t="s">
        <v>102</v>
      </c>
    </row>
    <row r="26" spans="1:1">
      <c r="A26" s="252" t="s">
        <v>107</v>
      </c>
    </row>
    <row r="27" spans="1:1">
      <c r="A27" s="252" t="s">
        <v>130</v>
      </c>
    </row>
    <row r="28" spans="1:1">
      <c r="A28" s="108" t="s">
        <v>122</v>
      </c>
    </row>
    <row r="29" spans="1:1" s="147" customFormat="1" ht="29.25" hidden="1">
      <c r="A29" s="253" t="s">
        <v>108</v>
      </c>
    </row>
    <row r="30" spans="1:1" s="147" customFormat="1">
      <c r="A30" s="252" t="s">
        <v>127</v>
      </c>
    </row>
    <row r="31" spans="1:1" hidden="1">
      <c r="A31" s="102" t="s">
        <v>76</v>
      </c>
    </row>
    <row r="32" spans="1:1" ht="15" hidden="1" customHeight="1">
      <c r="A32" s="148" t="s">
        <v>77</v>
      </c>
    </row>
    <row r="33" spans="1:2" hidden="1">
      <c r="A33" s="149" t="s">
        <v>78</v>
      </c>
    </row>
    <row r="34" spans="1:2" hidden="1">
      <c r="A34" s="149" t="s">
        <v>79</v>
      </c>
    </row>
    <row r="35" spans="1:2" hidden="1">
      <c r="A35" s="149" t="s">
        <v>80</v>
      </c>
    </row>
    <row r="36" spans="1:2" hidden="1">
      <c r="A36" s="150" t="s">
        <v>81</v>
      </c>
    </row>
    <row r="37" spans="1:2" hidden="1">
      <c r="A37" s="151" t="s">
        <v>82</v>
      </c>
    </row>
    <row r="38" spans="1:2" hidden="1">
      <c r="A38" s="151" t="s">
        <v>83</v>
      </c>
    </row>
    <row r="39" spans="1:2" hidden="1">
      <c r="A39" s="149" t="s">
        <v>84</v>
      </c>
    </row>
    <row r="40" spans="1:2" ht="8.25" hidden="1" customHeight="1">
      <c r="A40" s="107"/>
    </row>
    <row r="41" spans="1:2" ht="46.5" hidden="1" customHeight="1">
      <c r="A41" s="109" t="s">
        <v>98</v>
      </c>
    </row>
    <row r="42" spans="1:2" hidden="1">
      <c r="A42" s="152"/>
    </row>
    <row r="43" spans="1:2">
      <c r="A43" s="250" t="s">
        <v>105</v>
      </c>
    </row>
    <row r="44" spans="1:2">
      <c r="A44" s="105" t="s">
        <v>136</v>
      </c>
    </row>
    <row r="45" spans="1:2" ht="29.25">
      <c r="A45" s="249" t="s">
        <v>124</v>
      </c>
    </row>
    <row r="46" spans="1:2">
      <c r="A46" s="251" t="s">
        <v>106</v>
      </c>
      <c r="B46" s="98"/>
    </row>
    <row r="47" spans="1:2">
      <c r="A47" s="110" t="s">
        <v>126</v>
      </c>
      <c r="B47" s="99"/>
    </row>
    <row r="48" spans="1:2" ht="18" customHeight="1">
      <c r="A48" s="111" t="s">
        <v>125</v>
      </c>
      <c r="B48" s="100"/>
    </row>
    <row r="49" spans="1:1">
      <c r="A49" s="101"/>
    </row>
    <row r="50" spans="1:1" ht="15.75">
      <c r="A50" s="124" t="s">
        <v>60</v>
      </c>
    </row>
    <row r="51" spans="1:1" ht="12.75" customHeight="1">
      <c r="A51" s="101"/>
    </row>
    <row r="52" spans="1:1" ht="29.25">
      <c r="A52" s="106" t="s">
        <v>119</v>
      </c>
    </row>
    <row r="53" spans="1:1" ht="29.25">
      <c r="A53" s="112" t="s">
        <v>109</v>
      </c>
    </row>
    <row r="54" spans="1:1">
      <c r="A54" s="112" t="s">
        <v>110</v>
      </c>
    </row>
    <row r="55" spans="1:1">
      <c r="A55" s="112" t="s">
        <v>111</v>
      </c>
    </row>
    <row r="56" spans="1:1">
      <c r="A56" s="112" t="s">
        <v>112</v>
      </c>
    </row>
    <row r="57" spans="1:1">
      <c r="A57" s="112" t="s">
        <v>113</v>
      </c>
    </row>
    <row r="58" spans="1:1">
      <c r="A58" s="112" t="s">
        <v>114</v>
      </c>
    </row>
    <row r="59" spans="1:1">
      <c r="A59" s="112" t="s">
        <v>115</v>
      </c>
    </row>
    <row r="60" spans="1:1">
      <c r="A60" s="112" t="s">
        <v>116</v>
      </c>
    </row>
    <row r="61" spans="1:1">
      <c r="A61" s="113" t="s">
        <v>117</v>
      </c>
    </row>
    <row r="62" spans="1:1">
      <c r="A62" s="113" t="s">
        <v>118</v>
      </c>
    </row>
    <row r="63" spans="1:1">
      <c r="A63" s="101"/>
    </row>
    <row r="64" spans="1:1" ht="15.75">
      <c r="A64" s="116" t="s">
        <v>63</v>
      </c>
    </row>
    <row r="65" spans="1:1" ht="9.75" customHeight="1">
      <c r="A65" s="101"/>
    </row>
    <row r="66" spans="1:1" ht="29.25">
      <c r="A66" s="106" t="s">
        <v>100</v>
      </c>
    </row>
    <row r="67" spans="1:1" ht="29.25">
      <c r="A67" s="106" t="s">
        <v>99</v>
      </c>
    </row>
    <row r="68" spans="1:1">
      <c r="A68" s="104"/>
    </row>
    <row r="69" spans="1:1" ht="15.75">
      <c r="A69" s="115" t="s">
        <v>62</v>
      </c>
    </row>
    <row r="70" spans="1:1" ht="9" customHeight="1">
      <c r="A70" s="114"/>
    </row>
    <row r="71" spans="1:1">
      <c r="A71" s="105" t="s">
        <v>101</v>
      </c>
    </row>
    <row r="72" spans="1:1">
      <c r="A72" s="248" t="s">
        <v>120</v>
      </c>
    </row>
    <row r="73" spans="1:1" ht="15.75" thickBot="1">
      <c r="A73" s="146"/>
    </row>
    <row r="75" spans="1:1">
      <c r="A75" s="97"/>
    </row>
    <row r="76" spans="1:1">
      <c r="A76" s="96"/>
    </row>
    <row r="77" spans="1:1">
      <c r="A77" s="9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6" tint="0.79998168889431442"/>
    <pageSetUpPr fitToPage="1"/>
  </sheetPr>
  <dimension ref="A1:I144"/>
  <sheetViews>
    <sheetView tabSelected="1" zoomScale="60" zoomScaleNormal="60" workbookViewId="0">
      <pane ySplit="3" topLeftCell="A4" activePane="bottomLeft" state="frozen"/>
      <selection pane="bottomLeft" activeCell="E29" activeCellId="1" sqref="C29 E29"/>
    </sheetView>
  </sheetViews>
  <sheetFormatPr defaultColWidth="16.140625" defaultRowHeight="15"/>
  <cols>
    <col min="1" max="1" width="116.85546875" style="1" customWidth="1"/>
    <col min="2" max="2" width="22.7109375" style="4" customWidth="1"/>
    <col min="3" max="3" width="16.42578125" style="1" customWidth="1"/>
    <col min="4" max="4" width="32.28515625" style="1" customWidth="1"/>
    <col min="5" max="5" width="16.42578125" style="1" customWidth="1"/>
    <col min="6" max="6" width="32.28515625" style="1" customWidth="1"/>
    <col min="7" max="7" width="16.42578125" style="1" hidden="1" customWidth="1"/>
    <col min="8" max="8" width="32.28515625" style="1" hidden="1" customWidth="1"/>
    <col min="9" max="9" width="8.5703125" style="1" customWidth="1"/>
    <col min="10" max="10" width="16.140625" style="1" customWidth="1"/>
    <col min="11" max="16384" width="16.140625" style="1"/>
  </cols>
  <sheetData>
    <row r="1" spans="1:9" ht="42.75" customHeight="1">
      <c r="A1" s="131" t="s">
        <v>129</v>
      </c>
      <c r="C1" s="254"/>
      <c r="D1" s="254"/>
      <c r="E1" s="254"/>
      <c r="F1" s="254"/>
      <c r="G1" s="254"/>
      <c r="H1" s="254"/>
    </row>
    <row r="2" spans="1:9" s="37" customFormat="1" ht="66" customHeight="1">
      <c r="A2" s="132" t="s">
        <v>73</v>
      </c>
      <c r="B2" s="134"/>
      <c r="C2" s="255" t="s">
        <v>70</v>
      </c>
      <c r="D2" s="256"/>
      <c r="E2" s="255" t="s">
        <v>134</v>
      </c>
      <c r="F2" s="256"/>
      <c r="G2" s="255" t="s">
        <v>128</v>
      </c>
      <c r="H2" s="256"/>
    </row>
    <row r="3" spans="1:9" ht="15" customHeight="1">
      <c r="A3" s="68"/>
      <c r="B3" s="69"/>
      <c r="C3" s="69"/>
      <c r="D3" s="69"/>
      <c r="E3" s="69"/>
      <c r="F3" s="69"/>
      <c r="G3" s="69"/>
      <c r="H3" s="69"/>
    </row>
    <row r="4" spans="1:9" s="66" customFormat="1" ht="30" customHeight="1">
      <c r="A4" s="130" t="s">
        <v>47</v>
      </c>
      <c r="B4" s="81" t="s">
        <v>72</v>
      </c>
      <c r="C4" s="81" t="s">
        <v>4</v>
      </c>
      <c r="D4" s="82" t="s">
        <v>5</v>
      </c>
      <c r="E4" s="81" t="s">
        <v>4</v>
      </c>
      <c r="F4" s="82" t="s">
        <v>5</v>
      </c>
      <c r="G4" s="81" t="s">
        <v>4</v>
      </c>
      <c r="H4" s="82" t="s">
        <v>5</v>
      </c>
    </row>
    <row r="5" spans="1:9" s="42" customFormat="1" ht="30" customHeight="1">
      <c r="A5" s="64" t="s">
        <v>64</v>
      </c>
      <c r="B5" s="65"/>
      <c r="C5" s="65"/>
      <c r="D5" s="65"/>
      <c r="E5" s="65"/>
      <c r="F5" s="65"/>
      <c r="G5" s="65"/>
      <c r="H5" s="141"/>
      <c r="I5" s="41"/>
    </row>
    <row r="6" spans="1:9" s="45" customFormat="1" ht="21" customHeight="1">
      <c r="A6" s="117"/>
      <c r="B6" s="247"/>
      <c r="C6" s="95"/>
      <c r="D6" s="165">
        <f>(B6*C6)*0.25</f>
        <v>0</v>
      </c>
      <c r="E6" s="95"/>
      <c r="F6" s="165">
        <f>E6*B6</f>
        <v>0</v>
      </c>
      <c r="G6" s="164">
        <f>E6</f>
        <v>0</v>
      </c>
      <c r="H6" s="165">
        <f>F6</f>
        <v>0</v>
      </c>
    </row>
    <row r="7" spans="1:9" s="45" customFormat="1" ht="21" customHeight="1">
      <c r="A7" s="117"/>
      <c r="B7" s="247"/>
      <c r="C7" s="95"/>
      <c r="D7" s="165">
        <f t="shared" ref="D7:D27" si="0">(B7*C7)*0.25</f>
        <v>0</v>
      </c>
      <c r="E7" s="95"/>
      <c r="F7" s="165">
        <f t="shared" ref="F7:F27" si="1">E7*B7</f>
        <v>0</v>
      </c>
      <c r="G7" s="164">
        <f t="shared" ref="G7:G27" si="2">E7</f>
        <v>0</v>
      </c>
      <c r="H7" s="165">
        <f t="shared" ref="H7:H27" si="3">F7</f>
        <v>0</v>
      </c>
    </row>
    <row r="8" spans="1:9" s="45" customFormat="1" ht="21" customHeight="1">
      <c r="A8" s="117"/>
      <c r="B8" s="247"/>
      <c r="C8" s="95"/>
      <c r="D8" s="165">
        <f t="shared" si="0"/>
        <v>0</v>
      </c>
      <c r="E8" s="95"/>
      <c r="F8" s="165">
        <f t="shared" si="1"/>
        <v>0</v>
      </c>
      <c r="G8" s="164">
        <f t="shared" si="2"/>
        <v>0</v>
      </c>
      <c r="H8" s="165">
        <f t="shared" si="3"/>
        <v>0</v>
      </c>
    </row>
    <row r="9" spans="1:9" s="45" customFormat="1" ht="21" customHeight="1">
      <c r="A9" s="117"/>
      <c r="B9" s="247"/>
      <c r="C9" s="95"/>
      <c r="D9" s="165">
        <f t="shared" ref="D9:D14" si="4">(B9*C9)*0.25</f>
        <v>0</v>
      </c>
      <c r="E9" s="95"/>
      <c r="F9" s="165">
        <f t="shared" ref="F9:F14" si="5">E9*B9</f>
        <v>0</v>
      </c>
      <c r="G9" s="164">
        <f t="shared" ref="G9:G14" si="6">E9</f>
        <v>0</v>
      </c>
      <c r="H9" s="165">
        <f t="shared" ref="H9:H14" si="7">F9</f>
        <v>0</v>
      </c>
    </row>
    <row r="10" spans="1:9" s="2" customFormat="1" ht="21" customHeight="1">
      <c r="A10" s="118"/>
      <c r="B10" s="247"/>
      <c r="C10" s="95"/>
      <c r="D10" s="165">
        <f t="shared" si="4"/>
        <v>0</v>
      </c>
      <c r="E10" s="95"/>
      <c r="F10" s="165">
        <f t="shared" si="5"/>
        <v>0</v>
      </c>
      <c r="G10" s="164">
        <f t="shared" si="6"/>
        <v>0</v>
      </c>
      <c r="H10" s="165">
        <f t="shared" si="7"/>
        <v>0</v>
      </c>
    </row>
    <row r="11" spans="1:9" s="2" customFormat="1" ht="21" customHeight="1">
      <c r="A11" s="118"/>
      <c r="B11" s="247"/>
      <c r="C11" s="95"/>
      <c r="D11" s="165">
        <f t="shared" si="4"/>
        <v>0</v>
      </c>
      <c r="E11" s="95"/>
      <c r="F11" s="165">
        <f t="shared" si="5"/>
        <v>0</v>
      </c>
      <c r="G11" s="164">
        <f t="shared" si="6"/>
        <v>0</v>
      </c>
      <c r="H11" s="165">
        <f t="shared" si="7"/>
        <v>0</v>
      </c>
    </row>
    <row r="12" spans="1:9" s="2" customFormat="1" ht="21" customHeight="1">
      <c r="A12" s="118"/>
      <c r="B12" s="247"/>
      <c r="C12" s="95"/>
      <c r="D12" s="165">
        <f t="shared" si="4"/>
        <v>0</v>
      </c>
      <c r="E12" s="95"/>
      <c r="F12" s="165">
        <f t="shared" si="5"/>
        <v>0</v>
      </c>
      <c r="G12" s="164">
        <f t="shared" si="6"/>
        <v>0</v>
      </c>
      <c r="H12" s="165">
        <f t="shared" si="7"/>
        <v>0</v>
      </c>
    </row>
    <row r="13" spans="1:9" s="2" customFormat="1" ht="21" customHeight="1">
      <c r="A13" s="118"/>
      <c r="B13" s="247"/>
      <c r="C13" s="95"/>
      <c r="D13" s="165">
        <f t="shared" si="4"/>
        <v>0</v>
      </c>
      <c r="E13" s="95"/>
      <c r="F13" s="165">
        <f t="shared" si="5"/>
        <v>0</v>
      </c>
      <c r="G13" s="164">
        <f t="shared" si="6"/>
        <v>0</v>
      </c>
      <c r="H13" s="165">
        <f t="shared" si="7"/>
        <v>0</v>
      </c>
    </row>
    <row r="14" spans="1:9" s="2" customFormat="1" ht="21" customHeight="1">
      <c r="A14" s="118"/>
      <c r="B14" s="247"/>
      <c r="C14" s="95"/>
      <c r="D14" s="165">
        <f t="shared" si="4"/>
        <v>0</v>
      </c>
      <c r="E14" s="95"/>
      <c r="F14" s="165">
        <f t="shared" si="5"/>
        <v>0</v>
      </c>
      <c r="G14" s="164">
        <f t="shared" si="6"/>
        <v>0</v>
      </c>
      <c r="H14" s="165">
        <f t="shared" si="7"/>
        <v>0</v>
      </c>
    </row>
    <row r="15" spans="1:9" s="45" customFormat="1" ht="21" customHeight="1">
      <c r="A15" s="117"/>
      <c r="B15" s="247"/>
      <c r="C15" s="95"/>
      <c r="D15" s="165">
        <f t="shared" si="0"/>
        <v>0</v>
      </c>
      <c r="E15" s="95"/>
      <c r="F15" s="165">
        <f t="shared" si="1"/>
        <v>0</v>
      </c>
      <c r="G15" s="164">
        <f t="shared" si="2"/>
        <v>0</v>
      </c>
      <c r="H15" s="165">
        <f t="shared" si="3"/>
        <v>0</v>
      </c>
    </row>
    <row r="16" spans="1:9" s="2" customFormat="1" ht="21" customHeight="1">
      <c r="A16" s="118"/>
      <c r="B16" s="247"/>
      <c r="C16" s="95"/>
      <c r="D16" s="165">
        <f t="shared" ref="D16:D20" si="8">(B16*C16)*0.25</f>
        <v>0</v>
      </c>
      <c r="E16" s="95"/>
      <c r="F16" s="165">
        <f t="shared" ref="F16:F20" si="9">E16*B16</f>
        <v>0</v>
      </c>
      <c r="G16" s="164">
        <f t="shared" ref="G16:G20" si="10">E16</f>
        <v>0</v>
      </c>
      <c r="H16" s="165">
        <f t="shared" ref="H16:H20" si="11">F16</f>
        <v>0</v>
      </c>
    </row>
    <row r="17" spans="1:9" s="2" customFormat="1" ht="21" customHeight="1">
      <c r="A17" s="118"/>
      <c r="B17" s="247"/>
      <c r="C17" s="95"/>
      <c r="D17" s="165">
        <f t="shared" si="8"/>
        <v>0</v>
      </c>
      <c r="E17" s="95"/>
      <c r="F17" s="165">
        <f t="shared" si="9"/>
        <v>0</v>
      </c>
      <c r="G17" s="164">
        <f t="shared" si="10"/>
        <v>0</v>
      </c>
      <c r="H17" s="165">
        <f t="shared" si="11"/>
        <v>0</v>
      </c>
    </row>
    <row r="18" spans="1:9" s="2" customFormat="1" ht="21" customHeight="1">
      <c r="A18" s="118"/>
      <c r="B18" s="247"/>
      <c r="C18" s="95"/>
      <c r="D18" s="165">
        <f t="shared" si="8"/>
        <v>0</v>
      </c>
      <c r="E18" s="95"/>
      <c r="F18" s="165">
        <f t="shared" si="9"/>
        <v>0</v>
      </c>
      <c r="G18" s="164">
        <f t="shared" si="10"/>
        <v>0</v>
      </c>
      <c r="H18" s="165">
        <f t="shared" si="11"/>
        <v>0</v>
      </c>
    </row>
    <row r="19" spans="1:9" s="2" customFormat="1" ht="21" customHeight="1">
      <c r="A19" s="118"/>
      <c r="B19" s="247"/>
      <c r="C19" s="95"/>
      <c r="D19" s="165">
        <f t="shared" si="8"/>
        <v>0</v>
      </c>
      <c r="E19" s="95"/>
      <c r="F19" s="165">
        <f t="shared" si="9"/>
        <v>0</v>
      </c>
      <c r="G19" s="164">
        <f t="shared" si="10"/>
        <v>0</v>
      </c>
      <c r="H19" s="165">
        <f t="shared" si="11"/>
        <v>0</v>
      </c>
    </row>
    <row r="20" spans="1:9" s="2" customFormat="1" ht="21" customHeight="1">
      <c r="A20" s="118"/>
      <c r="B20" s="247"/>
      <c r="C20" s="95"/>
      <c r="D20" s="165">
        <f t="shared" si="8"/>
        <v>0</v>
      </c>
      <c r="E20" s="95"/>
      <c r="F20" s="165">
        <f t="shared" si="9"/>
        <v>0</v>
      </c>
      <c r="G20" s="164">
        <f t="shared" si="10"/>
        <v>0</v>
      </c>
      <c r="H20" s="165">
        <f t="shared" si="11"/>
        <v>0</v>
      </c>
    </row>
    <row r="21" spans="1:9" s="2" customFormat="1" ht="21" customHeight="1">
      <c r="A21" s="118"/>
      <c r="B21" s="247"/>
      <c r="C21" s="95"/>
      <c r="D21" s="165">
        <f t="shared" si="0"/>
        <v>0</v>
      </c>
      <c r="E21" s="95"/>
      <c r="F21" s="165">
        <f t="shared" si="1"/>
        <v>0</v>
      </c>
      <c r="G21" s="164">
        <f t="shared" si="2"/>
        <v>0</v>
      </c>
      <c r="H21" s="165">
        <f t="shared" si="3"/>
        <v>0</v>
      </c>
    </row>
    <row r="22" spans="1:9" s="2" customFormat="1" ht="21" customHeight="1">
      <c r="A22" s="118"/>
      <c r="B22" s="247"/>
      <c r="C22" s="95"/>
      <c r="D22" s="165">
        <f t="shared" si="0"/>
        <v>0</v>
      </c>
      <c r="E22" s="95"/>
      <c r="F22" s="165">
        <f t="shared" si="1"/>
        <v>0</v>
      </c>
      <c r="G22" s="164">
        <f t="shared" si="2"/>
        <v>0</v>
      </c>
      <c r="H22" s="165">
        <f t="shared" si="3"/>
        <v>0</v>
      </c>
    </row>
    <row r="23" spans="1:9" s="2" customFormat="1" ht="21" customHeight="1">
      <c r="A23" s="118"/>
      <c r="B23" s="247"/>
      <c r="C23" s="95"/>
      <c r="D23" s="165">
        <f t="shared" si="0"/>
        <v>0</v>
      </c>
      <c r="E23" s="95"/>
      <c r="F23" s="165">
        <f t="shared" si="1"/>
        <v>0</v>
      </c>
      <c r="G23" s="164">
        <f t="shared" si="2"/>
        <v>0</v>
      </c>
      <c r="H23" s="165">
        <f t="shared" si="3"/>
        <v>0</v>
      </c>
    </row>
    <row r="24" spans="1:9" s="2" customFormat="1" ht="21" customHeight="1">
      <c r="A24" s="118"/>
      <c r="B24" s="247"/>
      <c r="C24" s="95"/>
      <c r="D24" s="165">
        <f t="shared" si="0"/>
        <v>0</v>
      </c>
      <c r="E24" s="95"/>
      <c r="F24" s="165">
        <f t="shared" si="1"/>
        <v>0</v>
      </c>
      <c r="G24" s="164">
        <f t="shared" si="2"/>
        <v>0</v>
      </c>
      <c r="H24" s="165">
        <f t="shared" si="3"/>
        <v>0</v>
      </c>
    </row>
    <row r="25" spans="1:9" s="2" customFormat="1" ht="21" customHeight="1">
      <c r="A25" s="118"/>
      <c r="B25" s="247"/>
      <c r="C25" s="95"/>
      <c r="D25" s="165">
        <f t="shared" si="0"/>
        <v>0</v>
      </c>
      <c r="E25" s="95"/>
      <c r="F25" s="165">
        <f t="shared" si="1"/>
        <v>0</v>
      </c>
      <c r="G25" s="164">
        <f t="shared" si="2"/>
        <v>0</v>
      </c>
      <c r="H25" s="165">
        <f t="shared" si="3"/>
        <v>0</v>
      </c>
    </row>
    <row r="26" spans="1:9" s="2" customFormat="1" ht="21" customHeight="1">
      <c r="A26" s="118"/>
      <c r="B26" s="247"/>
      <c r="C26" s="95"/>
      <c r="D26" s="165">
        <f t="shared" si="0"/>
        <v>0</v>
      </c>
      <c r="E26" s="95"/>
      <c r="F26" s="165">
        <f t="shared" si="1"/>
        <v>0</v>
      </c>
      <c r="G26" s="164">
        <f t="shared" si="2"/>
        <v>0</v>
      </c>
      <c r="H26" s="165">
        <f t="shared" si="3"/>
        <v>0</v>
      </c>
    </row>
    <row r="27" spans="1:9" s="2" customFormat="1" ht="21" customHeight="1">
      <c r="A27" s="92"/>
      <c r="B27" s="247"/>
      <c r="C27" s="95"/>
      <c r="D27" s="165">
        <f t="shared" si="0"/>
        <v>0</v>
      </c>
      <c r="E27" s="95"/>
      <c r="F27" s="165">
        <f t="shared" si="1"/>
        <v>0</v>
      </c>
      <c r="G27" s="164">
        <f t="shared" si="2"/>
        <v>0</v>
      </c>
      <c r="H27" s="165">
        <f t="shared" si="3"/>
        <v>0</v>
      </c>
    </row>
    <row r="28" spans="1:9" s="45" customFormat="1" ht="29.1" customHeight="1">
      <c r="A28" s="135" t="s">
        <v>66</v>
      </c>
      <c r="B28" s="73"/>
      <c r="C28" s="50"/>
      <c r="D28" s="43">
        <f>SUBTOTAL(9,D6:D27)</f>
        <v>0</v>
      </c>
      <c r="E28" s="50"/>
      <c r="F28" s="43">
        <f>SUBTOTAL(9,F6:F27)</f>
        <v>0</v>
      </c>
      <c r="G28" s="50"/>
      <c r="H28" s="43">
        <f>F28</f>
        <v>0</v>
      </c>
    </row>
    <row r="29" spans="1:9" s="44" customFormat="1" ht="29.1" customHeight="1">
      <c r="A29" s="135" t="s">
        <v>67</v>
      </c>
      <c r="B29" s="47"/>
      <c r="C29" s="274" t="s">
        <v>44</v>
      </c>
      <c r="D29" s="43">
        <f>IFERROR(ROUND(C29*D28,0),0)</f>
        <v>0</v>
      </c>
      <c r="E29" s="274" t="s">
        <v>44</v>
      </c>
      <c r="F29" s="43">
        <f>IFERROR(ROUND(E29*F28,0),0)</f>
        <v>0</v>
      </c>
      <c r="G29" s="50"/>
      <c r="H29" s="43">
        <f>F29</f>
        <v>0</v>
      </c>
    </row>
    <row r="30" spans="1:9" s="48" customFormat="1" ht="29.1" customHeight="1">
      <c r="A30" s="67" t="s">
        <v>68</v>
      </c>
      <c r="B30" s="74"/>
      <c r="C30" s="161">
        <f>SUBTOTAL(9,C6:C27)</f>
        <v>0</v>
      </c>
      <c r="D30" s="162">
        <f>D28+D29</f>
        <v>0</v>
      </c>
      <c r="E30" s="161">
        <f>SUBTOTAL(9,E6:E27)</f>
        <v>0</v>
      </c>
      <c r="F30" s="162">
        <f>F28+F29</f>
        <v>0</v>
      </c>
      <c r="G30" s="161">
        <f>SUBTOTAL(9,G6:G27)</f>
        <v>0</v>
      </c>
      <c r="H30" s="163">
        <f>H28+H29</f>
        <v>0</v>
      </c>
    </row>
    <row r="31" spans="1:9" s="54" customFormat="1" ht="30.95" customHeight="1">
      <c r="A31" s="51" t="s">
        <v>69</v>
      </c>
      <c r="B31" s="52"/>
      <c r="C31" s="52"/>
      <c r="D31" s="52"/>
      <c r="E31" s="52"/>
      <c r="F31" s="52"/>
      <c r="G31" s="52"/>
      <c r="H31" s="140"/>
      <c r="I31" s="53"/>
    </row>
    <row r="32" spans="1:9" s="2" customFormat="1" ht="21" customHeight="1">
      <c r="A32" s="92"/>
      <c r="B32" s="247"/>
      <c r="C32" s="95"/>
      <c r="D32" s="165">
        <f>(B32*C32)*0.25</f>
        <v>0</v>
      </c>
      <c r="E32" s="95"/>
      <c r="F32" s="165">
        <f t="shared" ref="F32:F44" si="12">E32*B32</f>
        <v>0</v>
      </c>
      <c r="G32" s="164">
        <f>E32</f>
        <v>0</v>
      </c>
      <c r="H32" s="165">
        <f>F32</f>
        <v>0</v>
      </c>
    </row>
    <row r="33" spans="1:8" s="2" customFormat="1" ht="21" customHeight="1">
      <c r="A33" s="92"/>
      <c r="B33" s="247"/>
      <c r="C33" s="95"/>
      <c r="D33" s="165">
        <f t="shared" ref="D33:D37" si="13">(B33*C33)*0.25</f>
        <v>0</v>
      </c>
      <c r="E33" s="95"/>
      <c r="F33" s="165">
        <f t="shared" ref="F33:F37" si="14">E33*B33</f>
        <v>0</v>
      </c>
      <c r="G33" s="164">
        <f t="shared" ref="G33:G37" si="15">E33</f>
        <v>0</v>
      </c>
      <c r="H33" s="165">
        <f t="shared" ref="H33:H37" si="16">F33</f>
        <v>0</v>
      </c>
    </row>
    <row r="34" spans="1:8" s="2" customFormat="1" ht="21" customHeight="1">
      <c r="A34" s="92"/>
      <c r="B34" s="247"/>
      <c r="C34" s="95"/>
      <c r="D34" s="165">
        <f t="shared" si="13"/>
        <v>0</v>
      </c>
      <c r="E34" s="95"/>
      <c r="F34" s="165">
        <f t="shared" si="14"/>
        <v>0</v>
      </c>
      <c r="G34" s="164">
        <f t="shared" si="15"/>
        <v>0</v>
      </c>
      <c r="H34" s="165">
        <f t="shared" si="16"/>
        <v>0</v>
      </c>
    </row>
    <row r="35" spans="1:8" s="2" customFormat="1" ht="21" customHeight="1">
      <c r="A35" s="92"/>
      <c r="B35" s="247"/>
      <c r="C35" s="95"/>
      <c r="D35" s="165">
        <f t="shared" si="13"/>
        <v>0</v>
      </c>
      <c r="E35" s="95"/>
      <c r="F35" s="165">
        <f t="shared" si="14"/>
        <v>0</v>
      </c>
      <c r="G35" s="164">
        <f t="shared" si="15"/>
        <v>0</v>
      </c>
      <c r="H35" s="165">
        <f t="shared" si="16"/>
        <v>0</v>
      </c>
    </row>
    <row r="36" spans="1:8" s="2" customFormat="1" ht="21" customHeight="1">
      <c r="A36" s="92"/>
      <c r="B36" s="247"/>
      <c r="C36" s="95"/>
      <c r="D36" s="165">
        <f t="shared" si="13"/>
        <v>0</v>
      </c>
      <c r="E36" s="95"/>
      <c r="F36" s="165">
        <f t="shared" si="14"/>
        <v>0</v>
      </c>
      <c r="G36" s="164">
        <f t="shared" si="15"/>
        <v>0</v>
      </c>
      <c r="H36" s="165">
        <f t="shared" si="16"/>
        <v>0</v>
      </c>
    </row>
    <row r="37" spans="1:8" s="2" customFormat="1" ht="21" customHeight="1">
      <c r="A37" s="92"/>
      <c r="B37" s="247"/>
      <c r="C37" s="95"/>
      <c r="D37" s="165">
        <f t="shared" si="13"/>
        <v>0</v>
      </c>
      <c r="E37" s="95"/>
      <c r="F37" s="165">
        <f t="shared" si="14"/>
        <v>0</v>
      </c>
      <c r="G37" s="164">
        <f t="shared" si="15"/>
        <v>0</v>
      </c>
      <c r="H37" s="165">
        <f t="shared" si="16"/>
        <v>0</v>
      </c>
    </row>
    <row r="38" spans="1:8" s="2" customFormat="1" ht="21" customHeight="1">
      <c r="A38" s="92"/>
      <c r="B38" s="247"/>
      <c r="C38" s="95"/>
      <c r="D38" s="165">
        <f t="shared" ref="D38:D44" si="17">(B38*C38)*0.25</f>
        <v>0</v>
      </c>
      <c r="E38" s="95"/>
      <c r="F38" s="165">
        <f t="shared" si="12"/>
        <v>0</v>
      </c>
      <c r="G38" s="164">
        <f t="shared" ref="G38:G44" si="18">E38</f>
        <v>0</v>
      </c>
      <c r="H38" s="165">
        <f t="shared" ref="H38:H44" si="19">F38</f>
        <v>0</v>
      </c>
    </row>
    <row r="39" spans="1:8" s="2" customFormat="1" ht="21" customHeight="1">
      <c r="A39" s="92"/>
      <c r="B39" s="247"/>
      <c r="C39" s="95"/>
      <c r="D39" s="165">
        <f t="shared" si="17"/>
        <v>0</v>
      </c>
      <c r="E39" s="95"/>
      <c r="F39" s="165">
        <f t="shared" si="12"/>
        <v>0</v>
      </c>
      <c r="G39" s="164">
        <f t="shared" si="18"/>
        <v>0</v>
      </c>
      <c r="H39" s="165">
        <f t="shared" si="19"/>
        <v>0</v>
      </c>
    </row>
    <row r="40" spans="1:8" s="2" customFormat="1" ht="21" customHeight="1">
      <c r="A40" s="92"/>
      <c r="B40" s="247"/>
      <c r="C40" s="95"/>
      <c r="D40" s="165">
        <f t="shared" si="17"/>
        <v>0</v>
      </c>
      <c r="E40" s="95"/>
      <c r="F40" s="165">
        <f t="shared" si="12"/>
        <v>0</v>
      </c>
      <c r="G40" s="164">
        <f t="shared" si="18"/>
        <v>0</v>
      </c>
      <c r="H40" s="165">
        <f t="shared" si="19"/>
        <v>0</v>
      </c>
    </row>
    <row r="41" spans="1:8" s="2" customFormat="1" ht="21" customHeight="1">
      <c r="A41" s="92"/>
      <c r="B41" s="247"/>
      <c r="C41" s="95"/>
      <c r="D41" s="165">
        <f t="shared" si="17"/>
        <v>0</v>
      </c>
      <c r="E41" s="95"/>
      <c r="F41" s="165">
        <f t="shared" si="12"/>
        <v>0</v>
      </c>
      <c r="G41" s="164">
        <f t="shared" si="18"/>
        <v>0</v>
      </c>
      <c r="H41" s="165">
        <f t="shared" si="19"/>
        <v>0</v>
      </c>
    </row>
    <row r="42" spans="1:8" s="2" customFormat="1" ht="21" customHeight="1">
      <c r="A42" s="92"/>
      <c r="B42" s="247"/>
      <c r="C42" s="95"/>
      <c r="D42" s="165">
        <f t="shared" si="17"/>
        <v>0</v>
      </c>
      <c r="E42" s="95"/>
      <c r="F42" s="165">
        <f t="shared" si="12"/>
        <v>0</v>
      </c>
      <c r="G42" s="164">
        <f t="shared" si="18"/>
        <v>0</v>
      </c>
      <c r="H42" s="165">
        <f t="shared" si="19"/>
        <v>0</v>
      </c>
    </row>
    <row r="43" spans="1:8" s="2" customFormat="1" ht="21" customHeight="1">
      <c r="A43" s="92"/>
      <c r="B43" s="247"/>
      <c r="C43" s="95"/>
      <c r="D43" s="165">
        <f t="shared" si="17"/>
        <v>0</v>
      </c>
      <c r="E43" s="95"/>
      <c r="F43" s="165">
        <f t="shared" si="12"/>
        <v>0</v>
      </c>
      <c r="G43" s="164">
        <f t="shared" si="18"/>
        <v>0</v>
      </c>
      <c r="H43" s="165">
        <f t="shared" si="19"/>
        <v>0</v>
      </c>
    </row>
    <row r="44" spans="1:8" s="2" customFormat="1" ht="21" customHeight="1">
      <c r="A44" s="92"/>
      <c r="B44" s="247"/>
      <c r="C44" s="95"/>
      <c r="D44" s="165">
        <f t="shared" si="17"/>
        <v>0</v>
      </c>
      <c r="E44" s="95"/>
      <c r="F44" s="165">
        <f t="shared" si="12"/>
        <v>0</v>
      </c>
      <c r="G44" s="164">
        <f t="shared" si="18"/>
        <v>0</v>
      </c>
      <c r="H44" s="165">
        <f t="shared" si="19"/>
        <v>0</v>
      </c>
    </row>
    <row r="45" spans="1:8" s="48" customFormat="1" ht="30.95" customHeight="1">
      <c r="A45" s="136" t="s">
        <v>65</v>
      </c>
      <c r="B45" s="137"/>
      <c r="C45" s="173">
        <f t="shared" ref="C45:H45" si="20">SUBTOTAL(9,C32:C44)</f>
        <v>0</v>
      </c>
      <c r="D45" s="163">
        <f t="shared" si="20"/>
        <v>0</v>
      </c>
      <c r="E45" s="173">
        <f t="shared" si="20"/>
        <v>0</v>
      </c>
      <c r="F45" s="163">
        <f t="shared" si="20"/>
        <v>0</v>
      </c>
      <c r="G45" s="173">
        <f t="shared" si="20"/>
        <v>0</v>
      </c>
      <c r="H45" s="163">
        <f t="shared" si="20"/>
        <v>0</v>
      </c>
    </row>
    <row r="46" spans="1:8" s="83" customFormat="1" ht="36" customHeight="1">
      <c r="A46" s="130" t="s">
        <v>39</v>
      </c>
      <c r="B46" s="138"/>
      <c r="C46" s="139">
        <f t="shared" ref="C46:H46" si="21">C45+C30</f>
        <v>0</v>
      </c>
      <c r="D46" s="49">
        <f t="shared" si="21"/>
        <v>0</v>
      </c>
      <c r="E46" s="139">
        <f t="shared" si="21"/>
        <v>0</v>
      </c>
      <c r="F46" s="49">
        <f t="shared" si="21"/>
        <v>0</v>
      </c>
      <c r="G46" s="139">
        <f t="shared" si="21"/>
        <v>0</v>
      </c>
      <c r="H46" s="49">
        <f t="shared" si="21"/>
        <v>0</v>
      </c>
    </row>
    <row r="47" spans="1:8" s="3" customFormat="1" ht="18" customHeight="1">
      <c r="B47" s="6"/>
      <c r="C47" s="7"/>
      <c r="D47" s="7"/>
      <c r="E47" s="7"/>
      <c r="F47" s="7"/>
      <c r="G47" s="7"/>
      <c r="H47" s="7"/>
    </row>
    <row r="48" spans="1:8" s="55" customFormat="1" ht="29.1" customHeight="1">
      <c r="A48" s="153" t="s">
        <v>48</v>
      </c>
      <c r="B48" s="154"/>
      <c r="C48" s="155"/>
      <c r="D48" s="155"/>
      <c r="E48" s="155"/>
      <c r="F48" s="155"/>
      <c r="G48" s="155"/>
      <c r="H48" s="167"/>
    </row>
    <row r="49" spans="1:8" s="77" customFormat="1" ht="21" customHeight="1">
      <c r="A49" s="93"/>
      <c r="B49" s="75"/>
      <c r="C49" s="76"/>
      <c r="D49" s="93"/>
      <c r="E49" s="76"/>
      <c r="F49" s="93"/>
      <c r="G49" s="76"/>
      <c r="H49" s="166">
        <f t="shared" ref="H49:H80" si="22">F49</f>
        <v>0</v>
      </c>
    </row>
    <row r="50" spans="1:8" s="77" customFormat="1" ht="21" customHeight="1">
      <c r="A50" s="93"/>
      <c r="B50" s="75"/>
      <c r="C50" s="76"/>
      <c r="D50" s="93"/>
      <c r="E50" s="76"/>
      <c r="F50" s="93"/>
      <c r="G50" s="76"/>
      <c r="H50" s="166">
        <f t="shared" si="22"/>
        <v>0</v>
      </c>
    </row>
    <row r="51" spans="1:8" s="77" customFormat="1" ht="21" customHeight="1">
      <c r="A51" s="93"/>
      <c r="B51" s="75"/>
      <c r="C51" s="76"/>
      <c r="D51" s="93"/>
      <c r="E51" s="76"/>
      <c r="F51" s="93"/>
      <c r="G51" s="76"/>
      <c r="H51" s="166">
        <f t="shared" si="22"/>
        <v>0</v>
      </c>
    </row>
    <row r="52" spans="1:8" s="77" customFormat="1" ht="21" customHeight="1">
      <c r="A52" s="93"/>
      <c r="B52" s="75"/>
      <c r="C52" s="76"/>
      <c r="D52" s="93"/>
      <c r="E52" s="76"/>
      <c r="F52" s="93"/>
      <c r="G52" s="76"/>
      <c r="H52" s="166">
        <f t="shared" ref="H52:H65" si="23">F52</f>
        <v>0</v>
      </c>
    </row>
    <row r="53" spans="1:8" s="77" customFormat="1" ht="21" customHeight="1">
      <c r="A53" s="93"/>
      <c r="B53" s="75"/>
      <c r="C53" s="76"/>
      <c r="D53" s="93"/>
      <c r="E53" s="76"/>
      <c r="F53" s="93"/>
      <c r="G53" s="76"/>
      <c r="H53" s="166">
        <f t="shared" si="23"/>
        <v>0</v>
      </c>
    </row>
    <row r="54" spans="1:8" s="77" customFormat="1" ht="21" customHeight="1">
      <c r="A54" s="93"/>
      <c r="B54" s="75"/>
      <c r="C54" s="76"/>
      <c r="D54" s="93"/>
      <c r="E54" s="76"/>
      <c r="F54" s="93"/>
      <c r="G54" s="76"/>
      <c r="H54" s="166">
        <f t="shared" si="23"/>
        <v>0</v>
      </c>
    </row>
    <row r="55" spans="1:8" s="77" customFormat="1" ht="21" customHeight="1">
      <c r="A55" s="93"/>
      <c r="B55" s="75"/>
      <c r="C55" s="76"/>
      <c r="D55" s="93"/>
      <c r="E55" s="76"/>
      <c r="F55" s="93"/>
      <c r="G55" s="76"/>
      <c r="H55" s="166">
        <f t="shared" si="23"/>
        <v>0</v>
      </c>
    </row>
    <row r="56" spans="1:8" s="77" customFormat="1" ht="21" customHeight="1">
      <c r="A56" s="93"/>
      <c r="B56" s="75"/>
      <c r="C56" s="76"/>
      <c r="D56" s="93"/>
      <c r="E56" s="76"/>
      <c r="F56" s="93"/>
      <c r="G56" s="76"/>
      <c r="H56" s="166">
        <f t="shared" si="23"/>
        <v>0</v>
      </c>
    </row>
    <row r="57" spans="1:8" s="77" customFormat="1" ht="21" customHeight="1">
      <c r="A57" s="93"/>
      <c r="B57" s="75"/>
      <c r="C57" s="76"/>
      <c r="D57" s="93"/>
      <c r="E57" s="76"/>
      <c r="F57" s="93"/>
      <c r="G57" s="76"/>
      <c r="H57" s="166">
        <f t="shared" si="23"/>
        <v>0</v>
      </c>
    </row>
    <row r="58" spans="1:8" s="77" customFormat="1" ht="21" customHeight="1">
      <c r="A58" s="93"/>
      <c r="B58" s="75"/>
      <c r="C58" s="76"/>
      <c r="D58" s="93"/>
      <c r="E58" s="76"/>
      <c r="F58" s="93"/>
      <c r="G58" s="76"/>
      <c r="H58" s="166">
        <f t="shared" si="23"/>
        <v>0</v>
      </c>
    </row>
    <row r="59" spans="1:8" s="77" customFormat="1" ht="21" customHeight="1">
      <c r="A59" s="93"/>
      <c r="B59" s="75"/>
      <c r="C59" s="76"/>
      <c r="D59" s="93"/>
      <c r="E59" s="76"/>
      <c r="F59" s="93"/>
      <c r="G59" s="76"/>
      <c r="H59" s="166">
        <f t="shared" si="23"/>
        <v>0</v>
      </c>
    </row>
    <row r="60" spans="1:8" s="77" customFormat="1" ht="21" customHeight="1">
      <c r="A60" s="93"/>
      <c r="B60" s="75"/>
      <c r="C60" s="76"/>
      <c r="D60" s="93"/>
      <c r="E60" s="76"/>
      <c r="F60" s="93"/>
      <c r="G60" s="76"/>
      <c r="H60" s="166">
        <f t="shared" si="23"/>
        <v>0</v>
      </c>
    </row>
    <row r="61" spans="1:8" s="77" customFormat="1" ht="21" customHeight="1">
      <c r="A61" s="93"/>
      <c r="B61" s="75"/>
      <c r="C61" s="76"/>
      <c r="D61" s="93"/>
      <c r="E61" s="76"/>
      <c r="F61" s="93"/>
      <c r="G61" s="76"/>
      <c r="H61" s="166">
        <f t="shared" si="23"/>
        <v>0</v>
      </c>
    </row>
    <row r="62" spans="1:8" s="77" customFormat="1" ht="21" customHeight="1">
      <c r="A62" s="93"/>
      <c r="B62" s="75"/>
      <c r="C62" s="76"/>
      <c r="D62" s="93"/>
      <c r="E62" s="76"/>
      <c r="F62" s="93"/>
      <c r="G62" s="76"/>
      <c r="H62" s="166">
        <f t="shared" si="23"/>
        <v>0</v>
      </c>
    </row>
    <row r="63" spans="1:8" s="77" customFormat="1" ht="21" customHeight="1">
      <c r="A63" s="93"/>
      <c r="B63" s="75"/>
      <c r="C63" s="76"/>
      <c r="D63" s="93"/>
      <c r="E63" s="76"/>
      <c r="F63" s="93"/>
      <c r="G63" s="76"/>
      <c r="H63" s="166">
        <f t="shared" si="23"/>
        <v>0</v>
      </c>
    </row>
    <row r="64" spans="1:8" s="77" customFormat="1" ht="21" customHeight="1">
      <c r="A64" s="93"/>
      <c r="B64" s="75"/>
      <c r="C64" s="76"/>
      <c r="D64" s="93"/>
      <c r="E64" s="76"/>
      <c r="F64" s="93"/>
      <c r="G64" s="76"/>
      <c r="H64" s="166">
        <f t="shared" si="23"/>
        <v>0</v>
      </c>
    </row>
    <row r="65" spans="1:8" s="77" customFormat="1" ht="21" customHeight="1">
      <c r="A65" s="93"/>
      <c r="B65" s="75"/>
      <c r="C65" s="76"/>
      <c r="D65" s="93"/>
      <c r="E65" s="76"/>
      <c r="F65" s="93"/>
      <c r="G65" s="76"/>
      <c r="H65" s="166">
        <f t="shared" si="23"/>
        <v>0</v>
      </c>
    </row>
    <row r="66" spans="1:8" s="77" customFormat="1" ht="21" customHeight="1">
      <c r="A66" s="93"/>
      <c r="B66" s="75"/>
      <c r="C66" s="76"/>
      <c r="D66" s="93"/>
      <c r="E66" s="76"/>
      <c r="F66" s="93"/>
      <c r="G66" s="76"/>
      <c r="H66" s="166">
        <f t="shared" si="22"/>
        <v>0</v>
      </c>
    </row>
    <row r="67" spans="1:8" s="77" customFormat="1" ht="21" customHeight="1">
      <c r="A67" s="93"/>
      <c r="B67" s="75"/>
      <c r="C67" s="76"/>
      <c r="D67" s="93"/>
      <c r="E67" s="76"/>
      <c r="F67" s="93"/>
      <c r="G67" s="76"/>
      <c r="H67" s="166">
        <f t="shared" si="22"/>
        <v>0</v>
      </c>
    </row>
    <row r="68" spans="1:8" s="77" customFormat="1" ht="21" customHeight="1">
      <c r="A68" s="93"/>
      <c r="B68" s="75"/>
      <c r="C68" s="76"/>
      <c r="D68" s="93"/>
      <c r="E68" s="76"/>
      <c r="F68" s="93"/>
      <c r="G68" s="76"/>
      <c r="H68" s="166">
        <f t="shared" si="22"/>
        <v>0</v>
      </c>
    </row>
    <row r="69" spans="1:8" s="77" customFormat="1" ht="21" customHeight="1">
      <c r="A69" s="93"/>
      <c r="B69" s="75"/>
      <c r="C69" s="76"/>
      <c r="D69" s="93"/>
      <c r="E69" s="76"/>
      <c r="F69" s="93"/>
      <c r="G69" s="76"/>
      <c r="H69" s="166">
        <f t="shared" si="22"/>
        <v>0</v>
      </c>
    </row>
    <row r="70" spans="1:8" s="77" customFormat="1" ht="21" customHeight="1">
      <c r="A70" s="93"/>
      <c r="B70" s="75"/>
      <c r="C70" s="76"/>
      <c r="D70" s="93"/>
      <c r="E70" s="76"/>
      <c r="F70" s="93"/>
      <c r="G70" s="76"/>
      <c r="H70" s="166">
        <f t="shared" si="22"/>
        <v>0</v>
      </c>
    </row>
    <row r="71" spans="1:8" s="77" customFormat="1" ht="21" customHeight="1">
      <c r="A71" s="93"/>
      <c r="B71" s="75"/>
      <c r="C71" s="76"/>
      <c r="D71" s="93"/>
      <c r="E71" s="76"/>
      <c r="F71" s="93"/>
      <c r="G71" s="76"/>
      <c r="H71" s="166">
        <f t="shared" si="22"/>
        <v>0</v>
      </c>
    </row>
    <row r="72" spans="1:8" s="77" customFormat="1" ht="21" customHeight="1">
      <c r="A72" s="93"/>
      <c r="B72" s="75"/>
      <c r="C72" s="76"/>
      <c r="D72" s="93"/>
      <c r="E72" s="76"/>
      <c r="F72" s="93"/>
      <c r="G72" s="76"/>
      <c r="H72" s="166">
        <f t="shared" si="22"/>
        <v>0</v>
      </c>
    </row>
    <row r="73" spans="1:8" s="77" customFormat="1" ht="21" customHeight="1">
      <c r="A73" s="93"/>
      <c r="B73" s="75"/>
      <c r="C73" s="76"/>
      <c r="D73" s="93"/>
      <c r="E73" s="76"/>
      <c r="F73" s="93"/>
      <c r="G73" s="76"/>
      <c r="H73" s="166">
        <f t="shared" si="22"/>
        <v>0</v>
      </c>
    </row>
    <row r="74" spans="1:8" s="77" customFormat="1" ht="21" customHeight="1">
      <c r="A74" s="93"/>
      <c r="B74" s="75"/>
      <c r="C74" s="76"/>
      <c r="D74" s="93"/>
      <c r="E74" s="76"/>
      <c r="F74" s="93"/>
      <c r="G74" s="76"/>
      <c r="H74" s="166">
        <f t="shared" si="22"/>
        <v>0</v>
      </c>
    </row>
    <row r="75" spans="1:8" s="77" customFormat="1" ht="21" customHeight="1">
      <c r="A75" s="93"/>
      <c r="B75" s="75"/>
      <c r="C75" s="76"/>
      <c r="D75" s="93"/>
      <c r="E75" s="76"/>
      <c r="F75" s="93"/>
      <c r="G75" s="76"/>
      <c r="H75" s="166">
        <f t="shared" si="22"/>
        <v>0</v>
      </c>
    </row>
    <row r="76" spans="1:8" s="77" customFormat="1" ht="21" customHeight="1">
      <c r="A76" s="93"/>
      <c r="B76" s="75"/>
      <c r="C76" s="76"/>
      <c r="D76" s="93"/>
      <c r="E76" s="76"/>
      <c r="F76" s="93"/>
      <c r="G76" s="76"/>
      <c r="H76" s="166">
        <f t="shared" si="22"/>
        <v>0</v>
      </c>
    </row>
    <row r="77" spans="1:8" s="77" customFormat="1" ht="21" customHeight="1">
      <c r="A77" s="93"/>
      <c r="B77" s="75"/>
      <c r="C77" s="76"/>
      <c r="D77" s="93"/>
      <c r="E77" s="76"/>
      <c r="F77" s="93"/>
      <c r="G77" s="76"/>
      <c r="H77" s="166">
        <f t="shared" si="22"/>
        <v>0</v>
      </c>
    </row>
    <row r="78" spans="1:8" s="77" customFormat="1" ht="21" customHeight="1">
      <c r="A78" s="93"/>
      <c r="B78" s="75"/>
      <c r="C78" s="76"/>
      <c r="D78" s="93"/>
      <c r="E78" s="76"/>
      <c r="F78" s="93"/>
      <c r="G78" s="76"/>
      <c r="H78" s="166">
        <f t="shared" si="22"/>
        <v>0</v>
      </c>
    </row>
    <row r="79" spans="1:8" s="77" customFormat="1" ht="21" customHeight="1">
      <c r="A79" s="93"/>
      <c r="B79" s="75"/>
      <c r="C79" s="76"/>
      <c r="D79" s="93"/>
      <c r="E79" s="76"/>
      <c r="F79" s="93"/>
      <c r="G79" s="76"/>
      <c r="H79" s="166">
        <f t="shared" si="22"/>
        <v>0</v>
      </c>
    </row>
    <row r="80" spans="1:8" s="77" customFormat="1" ht="21" customHeight="1">
      <c r="A80" s="93"/>
      <c r="B80" s="75"/>
      <c r="C80" s="76"/>
      <c r="D80" s="93"/>
      <c r="E80" s="76"/>
      <c r="F80" s="93"/>
      <c r="G80" s="76"/>
      <c r="H80" s="166">
        <f t="shared" si="22"/>
        <v>0</v>
      </c>
    </row>
    <row r="81" spans="1:8" s="55" customFormat="1" ht="29.1" customHeight="1">
      <c r="A81" s="153" t="s">
        <v>7</v>
      </c>
      <c r="B81" s="56"/>
      <c r="C81" s="57"/>
      <c r="D81" s="58">
        <f>SUBTOTAL(9,D49:D80)</f>
        <v>0</v>
      </c>
      <c r="E81" s="57"/>
      <c r="F81" s="58">
        <f>SUBTOTAL(9,F49:F80)</f>
        <v>0</v>
      </c>
      <c r="G81" s="57"/>
      <c r="H81" s="58">
        <f>SUBTOTAL(9,H49:H80)</f>
        <v>0</v>
      </c>
    </row>
    <row r="82" spans="1:8" s="3" customFormat="1" ht="15.75" customHeight="1">
      <c r="A82" s="5"/>
      <c r="B82" s="9"/>
      <c r="C82" s="10"/>
      <c r="D82" s="8"/>
      <c r="E82" s="10"/>
      <c r="F82" s="8"/>
      <c r="G82" s="10"/>
      <c r="H82" s="8"/>
    </row>
    <row r="83" spans="1:8" s="61" customFormat="1" ht="29.1" customHeight="1">
      <c r="A83" s="127" t="s">
        <v>49</v>
      </c>
      <c r="B83" s="59"/>
      <c r="C83" s="60" t="str">
        <f>IFERROR(D83/(D81+D46),"0%")</f>
        <v>0%</v>
      </c>
      <c r="D83" s="133">
        <f>'Admin Expense Detail'!H42</f>
        <v>0</v>
      </c>
      <c r="E83" s="60" t="str">
        <f>IFERROR(F83/(F81+F46),"0%")</f>
        <v>0%</v>
      </c>
      <c r="F83" s="133">
        <f>'Admin Expense Detail'!J42</f>
        <v>0</v>
      </c>
      <c r="G83" s="60" t="str">
        <f>IFERROR(H83/(H81+H46),"0%")</f>
        <v>0%</v>
      </c>
      <c r="H83" s="133">
        <f>F83</f>
        <v>0</v>
      </c>
    </row>
    <row r="84" spans="1:8" s="3" customFormat="1" ht="19.5" customHeight="1">
      <c r="A84" s="38"/>
      <c r="B84" s="9"/>
      <c r="C84" s="10"/>
      <c r="D84" s="10"/>
      <c r="E84" s="10"/>
      <c r="F84" s="10"/>
      <c r="G84" s="10"/>
      <c r="H84" s="10"/>
    </row>
    <row r="85" spans="1:8" s="48" customFormat="1" ht="29.1" hidden="1" customHeight="1">
      <c r="A85" s="156" t="s">
        <v>50</v>
      </c>
      <c r="B85" s="157"/>
      <c r="C85" s="158"/>
      <c r="D85" s="159"/>
      <c r="E85" s="158"/>
      <c r="F85" s="159"/>
      <c r="G85" s="158"/>
      <c r="H85" s="168"/>
    </row>
    <row r="86" spans="1:8" s="77" customFormat="1" ht="21" hidden="1" customHeight="1">
      <c r="A86" s="93"/>
      <c r="B86" s="78"/>
      <c r="C86" s="76"/>
      <c r="D86" s="93"/>
      <c r="E86" s="76"/>
      <c r="F86" s="93"/>
      <c r="G86" s="76"/>
      <c r="H86" s="166">
        <f t="shared" ref="H86:H98" si="24">F86</f>
        <v>0</v>
      </c>
    </row>
    <row r="87" spans="1:8" s="77" customFormat="1" ht="21" hidden="1" customHeight="1">
      <c r="A87" s="93"/>
      <c r="B87" s="78"/>
      <c r="C87" s="76"/>
      <c r="D87" s="93"/>
      <c r="E87" s="76"/>
      <c r="F87" s="93"/>
      <c r="G87" s="76"/>
      <c r="H87" s="166">
        <f t="shared" si="24"/>
        <v>0</v>
      </c>
    </row>
    <row r="88" spans="1:8" s="77" customFormat="1" ht="21" hidden="1" customHeight="1">
      <c r="A88" s="93"/>
      <c r="B88" s="78"/>
      <c r="C88" s="76"/>
      <c r="D88" s="93"/>
      <c r="E88" s="76"/>
      <c r="F88" s="93"/>
      <c r="G88" s="76"/>
      <c r="H88" s="166">
        <f t="shared" si="24"/>
        <v>0</v>
      </c>
    </row>
    <row r="89" spans="1:8" s="77" customFormat="1" ht="21" hidden="1" customHeight="1">
      <c r="A89" s="93"/>
      <c r="B89" s="78"/>
      <c r="C89" s="76"/>
      <c r="D89" s="93"/>
      <c r="E89" s="76"/>
      <c r="F89" s="93"/>
      <c r="G89" s="76"/>
      <c r="H89" s="166">
        <f t="shared" si="24"/>
        <v>0</v>
      </c>
    </row>
    <row r="90" spans="1:8" s="77" customFormat="1" ht="21" hidden="1" customHeight="1">
      <c r="A90" s="93"/>
      <c r="B90" s="78"/>
      <c r="C90" s="76"/>
      <c r="D90" s="93"/>
      <c r="E90" s="76"/>
      <c r="F90" s="93"/>
      <c r="G90" s="76"/>
      <c r="H90" s="166">
        <f t="shared" si="24"/>
        <v>0</v>
      </c>
    </row>
    <row r="91" spans="1:8" s="77" customFormat="1" ht="21" hidden="1" customHeight="1">
      <c r="A91" s="93"/>
      <c r="B91" s="78"/>
      <c r="C91" s="76"/>
      <c r="D91" s="93"/>
      <c r="E91" s="76"/>
      <c r="F91" s="93"/>
      <c r="G91" s="76"/>
      <c r="H91" s="166">
        <f t="shared" si="24"/>
        <v>0</v>
      </c>
    </row>
    <row r="92" spans="1:8" s="77" customFormat="1" ht="21" hidden="1" customHeight="1">
      <c r="A92" s="93"/>
      <c r="B92" s="78"/>
      <c r="C92" s="76"/>
      <c r="D92" s="93"/>
      <c r="E92" s="76"/>
      <c r="F92" s="93"/>
      <c r="G92" s="76"/>
      <c r="H92" s="166">
        <f t="shared" si="24"/>
        <v>0</v>
      </c>
    </row>
    <row r="93" spans="1:8" s="77" customFormat="1" ht="21" hidden="1" customHeight="1">
      <c r="A93" s="93"/>
      <c r="B93" s="78"/>
      <c r="C93" s="76"/>
      <c r="D93" s="93"/>
      <c r="E93" s="76"/>
      <c r="F93" s="93"/>
      <c r="G93" s="76"/>
      <c r="H93" s="166">
        <f t="shared" si="24"/>
        <v>0</v>
      </c>
    </row>
    <row r="94" spans="1:8" s="77" customFormat="1" ht="21" hidden="1" customHeight="1">
      <c r="A94" s="93"/>
      <c r="B94" s="78"/>
      <c r="C94" s="76"/>
      <c r="D94" s="93"/>
      <c r="E94" s="76"/>
      <c r="F94" s="93"/>
      <c r="G94" s="76"/>
      <c r="H94" s="166">
        <f t="shared" si="24"/>
        <v>0</v>
      </c>
    </row>
    <row r="95" spans="1:8" s="77" customFormat="1" ht="21" hidden="1" customHeight="1">
      <c r="A95" s="93"/>
      <c r="B95" s="78"/>
      <c r="C95" s="76"/>
      <c r="D95" s="93"/>
      <c r="E95" s="76"/>
      <c r="F95" s="93"/>
      <c r="G95" s="76"/>
      <c r="H95" s="166">
        <f t="shared" si="24"/>
        <v>0</v>
      </c>
    </row>
    <row r="96" spans="1:8" s="77" customFormat="1" ht="21" hidden="1" customHeight="1">
      <c r="A96" s="93"/>
      <c r="B96" s="78"/>
      <c r="C96" s="76"/>
      <c r="D96" s="93"/>
      <c r="E96" s="76"/>
      <c r="F96" s="93"/>
      <c r="G96" s="76"/>
      <c r="H96" s="166">
        <f t="shared" si="24"/>
        <v>0</v>
      </c>
    </row>
    <row r="97" spans="1:8" s="77" customFormat="1" ht="21" hidden="1" customHeight="1">
      <c r="A97" s="93"/>
      <c r="B97" s="78"/>
      <c r="C97" s="76"/>
      <c r="D97" s="93"/>
      <c r="E97" s="76"/>
      <c r="F97" s="93"/>
      <c r="G97" s="76"/>
      <c r="H97" s="166">
        <f t="shared" si="24"/>
        <v>0</v>
      </c>
    </row>
    <row r="98" spans="1:8" s="77" customFormat="1" ht="21" hidden="1" customHeight="1">
      <c r="A98" s="93"/>
      <c r="B98" s="78"/>
      <c r="C98" s="76"/>
      <c r="D98" s="93"/>
      <c r="E98" s="76"/>
      <c r="F98" s="93"/>
      <c r="G98" s="76"/>
      <c r="H98" s="166">
        <f t="shared" si="24"/>
        <v>0</v>
      </c>
    </row>
    <row r="99" spans="1:8" s="55" customFormat="1" ht="29.1" hidden="1" customHeight="1">
      <c r="A99" s="160" t="s">
        <v>6</v>
      </c>
      <c r="B99" s="62"/>
      <c r="C99" s="57"/>
      <c r="D99" s="58">
        <f>SUM(D86:D98)</f>
        <v>0</v>
      </c>
      <c r="E99" s="57"/>
      <c r="F99" s="58">
        <f>SUM(F86:F98)</f>
        <v>0</v>
      </c>
      <c r="G99" s="57"/>
      <c r="H99" s="58">
        <f>SUM(H86:H98)</f>
        <v>0</v>
      </c>
    </row>
    <row r="100" spans="1:8" s="3" customFormat="1" ht="19.5" hidden="1" customHeight="1">
      <c r="A100" s="38"/>
      <c r="B100" s="9"/>
      <c r="C100" s="10"/>
      <c r="D100" s="10"/>
      <c r="E100" s="10"/>
      <c r="F100" s="10"/>
      <c r="G100" s="10"/>
      <c r="H100" s="10"/>
    </row>
    <row r="101" spans="1:8" s="63" customFormat="1" ht="29.1" customHeight="1">
      <c r="A101" s="128" t="s">
        <v>135</v>
      </c>
      <c r="B101" s="169"/>
      <c r="C101" s="170"/>
      <c r="D101" s="171"/>
      <c r="E101" s="170"/>
      <c r="F101" s="171"/>
      <c r="G101" s="170"/>
      <c r="H101" s="172"/>
    </row>
    <row r="102" spans="1:8" s="77" customFormat="1" ht="21" customHeight="1">
      <c r="A102" s="93"/>
      <c r="B102" s="80"/>
      <c r="C102" s="79"/>
      <c r="D102" s="93"/>
      <c r="E102" s="79"/>
      <c r="F102" s="93"/>
      <c r="G102" s="79"/>
      <c r="H102" s="166">
        <f>F102</f>
        <v>0</v>
      </c>
    </row>
    <row r="103" spans="1:8" s="77" customFormat="1" ht="21" customHeight="1">
      <c r="A103" s="93"/>
      <c r="B103" s="75"/>
      <c r="C103" s="76"/>
      <c r="D103" s="94"/>
      <c r="E103" s="76"/>
      <c r="F103" s="94"/>
      <c r="G103" s="76"/>
      <c r="H103" s="166">
        <f t="shared" ref="H103:H105" si="25">F103</f>
        <v>0</v>
      </c>
    </row>
    <row r="104" spans="1:8" s="77" customFormat="1" ht="21" customHeight="1">
      <c r="A104" s="93"/>
      <c r="B104" s="75"/>
      <c r="C104" s="76"/>
      <c r="D104" s="93"/>
      <c r="E104" s="76"/>
      <c r="F104" s="93"/>
      <c r="G104" s="76"/>
      <c r="H104" s="166">
        <f t="shared" si="25"/>
        <v>0</v>
      </c>
    </row>
    <row r="105" spans="1:8" s="77" customFormat="1" ht="21" customHeight="1">
      <c r="A105" s="93"/>
      <c r="B105" s="75"/>
      <c r="C105" s="76"/>
      <c r="D105" s="93"/>
      <c r="E105" s="76"/>
      <c r="F105" s="93"/>
      <c r="G105" s="76"/>
      <c r="H105" s="166">
        <f t="shared" si="25"/>
        <v>0</v>
      </c>
    </row>
    <row r="106" spans="1:8" s="55" customFormat="1" ht="27.95" customHeight="1">
      <c r="A106" s="128" t="s">
        <v>8</v>
      </c>
      <c r="B106" s="56"/>
      <c r="C106" s="57"/>
      <c r="D106" s="58">
        <f>SUBTOTAL(9,D102:D105)</f>
        <v>0</v>
      </c>
      <c r="E106" s="57"/>
      <c r="F106" s="58">
        <f>SUBTOTAL(9,F102:F105)</f>
        <v>0</v>
      </c>
      <c r="G106" s="57"/>
      <c r="H106" s="58">
        <f>SUBTOTAL(9,H102:H105)</f>
        <v>0</v>
      </c>
    </row>
    <row r="107" spans="1:8" s="3" customFormat="1" ht="18" customHeight="1" thickBot="1">
      <c r="A107" s="5"/>
      <c r="B107" s="9"/>
      <c r="C107" s="10"/>
      <c r="D107" s="10"/>
      <c r="E107" s="10"/>
      <c r="F107" s="10"/>
      <c r="G107" s="10"/>
      <c r="H107" s="10"/>
    </row>
    <row r="108" spans="1:8" s="55" customFormat="1" ht="29.1" customHeight="1" thickBot="1">
      <c r="A108" s="142" t="s">
        <v>9</v>
      </c>
      <c r="B108" s="143"/>
      <c r="C108" s="144"/>
      <c r="D108" s="145">
        <f>D46+D81+D83+D99-D106</f>
        <v>0</v>
      </c>
      <c r="E108" s="144"/>
      <c r="F108" s="145">
        <f>F46+F81+F83+F99-F106</f>
        <v>0</v>
      </c>
      <c r="G108" s="144"/>
      <c r="H108" s="145">
        <f>H46+H81+H83+H99-H106</f>
        <v>0</v>
      </c>
    </row>
    <row r="112" spans="1:8" ht="29.1" hidden="1" customHeight="1" thickBot="1">
      <c r="A112" s="174" t="s">
        <v>85</v>
      </c>
      <c r="B112" s="175"/>
      <c r="C112" s="176"/>
      <c r="D112" s="175"/>
      <c r="E112" s="177"/>
      <c r="F112" s="175"/>
      <c r="G112" s="175"/>
    </row>
    <row r="113" spans="1:7" ht="29.1" hidden="1" customHeight="1">
      <c r="A113" s="178"/>
      <c r="B113" s="179"/>
      <c r="C113" s="176"/>
      <c r="D113" s="175"/>
      <c r="E113" s="177"/>
      <c r="F113" s="175"/>
      <c r="G113" s="175"/>
    </row>
    <row r="114" spans="1:7" s="2" customFormat="1" ht="18" hidden="1" customHeight="1">
      <c r="A114" s="180" t="s">
        <v>86</v>
      </c>
      <c r="B114" s="181"/>
      <c r="C114" s="182"/>
      <c r="D114" s="183"/>
      <c r="E114" s="184"/>
      <c r="F114" s="183"/>
      <c r="G114" s="185"/>
    </row>
    <row r="115" spans="1:7" s="187" customFormat="1" ht="18" hidden="1" customHeight="1">
      <c r="A115" s="186"/>
      <c r="B115" s="186"/>
      <c r="C115" s="186"/>
      <c r="D115" s="186"/>
      <c r="E115" s="186"/>
      <c r="F115" s="186"/>
      <c r="G115" s="186"/>
    </row>
    <row r="116" spans="1:7" s="2" customFormat="1" ht="21" hidden="1" customHeight="1">
      <c r="A116" s="188" t="s">
        <v>87</v>
      </c>
      <c r="B116" s="189"/>
      <c r="C116" s="190"/>
      <c r="D116" s="191"/>
      <c r="E116" s="192"/>
    </row>
    <row r="117" spans="1:7" s="198" customFormat="1" ht="21" hidden="1" customHeight="1">
      <c r="A117" s="193" t="s">
        <v>88</v>
      </c>
      <c r="B117" s="194"/>
      <c r="C117" s="195"/>
      <c r="D117" s="196"/>
      <c r="E117" s="197"/>
    </row>
    <row r="118" spans="1:7" ht="36" hidden="1" customHeight="1">
      <c r="A118" s="199"/>
      <c r="B118" s="175"/>
      <c r="C118" s="175"/>
      <c r="D118" s="175"/>
      <c r="E118" s="175"/>
    </row>
    <row r="119" spans="1:7" s="203" customFormat="1" ht="18" hidden="1" customHeight="1">
      <c r="A119" s="180" t="s">
        <v>89</v>
      </c>
      <c r="B119" s="200"/>
      <c r="C119" s="201"/>
      <c r="D119" s="200"/>
      <c r="E119" s="202"/>
    </row>
    <row r="120" spans="1:7" s="2" customFormat="1" ht="18" hidden="1" customHeight="1">
      <c r="A120" s="204" t="s">
        <v>10</v>
      </c>
      <c r="B120" s="186" t="s">
        <v>90</v>
      </c>
      <c r="C120" s="205">
        <v>140.4</v>
      </c>
      <c r="D120" s="206"/>
      <c r="E120" s="207"/>
    </row>
    <row r="121" spans="1:7" s="2" customFormat="1" ht="21" hidden="1" customHeight="1">
      <c r="A121" s="208" t="s">
        <v>91</v>
      </c>
      <c r="B121" s="209"/>
      <c r="C121" s="210"/>
      <c r="D121" s="211"/>
      <c r="E121" s="212" t="e">
        <f>IF(#REF!=0,0,((#REF!-E133-E139)*0.2))</f>
        <v>#REF!</v>
      </c>
    </row>
    <row r="122" spans="1:7" s="2" customFormat="1" ht="21" hidden="1" customHeight="1">
      <c r="A122" s="208" t="s">
        <v>92</v>
      </c>
      <c r="B122" s="209"/>
      <c r="C122" s="213"/>
      <c r="D122" s="211"/>
      <c r="E122" s="197">
        <f>IFERROR((E121*$C$120*#REF!/SUM(E121*$C$120,E127*$C$126,E133*$C$132,E139*$C$138))/E121,0)</f>
        <v>0</v>
      </c>
    </row>
    <row r="123" spans="1:7" s="2" customFormat="1" ht="21" hidden="1" customHeight="1">
      <c r="A123" s="208" t="s">
        <v>93</v>
      </c>
      <c r="B123" s="209"/>
      <c r="C123" s="213"/>
      <c r="D123" s="211"/>
      <c r="E123" s="197">
        <f>E122/60</f>
        <v>0</v>
      </c>
    </row>
    <row r="124" spans="1:7" s="2" customFormat="1" ht="21" hidden="1" customHeight="1">
      <c r="A124" s="208" t="s">
        <v>94</v>
      </c>
      <c r="B124" s="214"/>
      <c r="C124" s="215"/>
      <c r="D124" s="216"/>
      <c r="E124" s="217" t="e">
        <f t="shared" ref="E124" si="26">E121*E122</f>
        <v>#REF!</v>
      </c>
      <c r="F124" s="218"/>
    </row>
    <row r="125" spans="1:7" s="2" customFormat="1" ht="18" hidden="1" customHeight="1">
      <c r="A125" s="219"/>
      <c r="B125" s="220"/>
      <c r="C125" s="221"/>
      <c r="D125" s="222"/>
      <c r="E125" s="223"/>
      <c r="F125" s="218"/>
    </row>
    <row r="126" spans="1:7" s="2" customFormat="1" ht="18" hidden="1" customHeight="1">
      <c r="A126" s="204" t="s">
        <v>11</v>
      </c>
      <c r="B126" s="186" t="s">
        <v>90</v>
      </c>
      <c r="C126" s="205">
        <v>181.2</v>
      </c>
      <c r="D126" s="206"/>
      <c r="E126" s="224"/>
    </row>
    <row r="127" spans="1:7" s="2" customFormat="1" ht="21" hidden="1" customHeight="1">
      <c r="A127" s="208" t="s">
        <v>91</v>
      </c>
      <c r="B127" s="225"/>
      <c r="C127" s="210"/>
      <c r="D127" s="211"/>
      <c r="E127" s="212" t="e">
        <f>IF(#REF!=0,0,(#REF!-E133-E139)*0.8)</f>
        <v>#REF!</v>
      </c>
    </row>
    <row r="128" spans="1:7" s="2" customFormat="1" ht="21" hidden="1" customHeight="1">
      <c r="A128" s="208" t="s">
        <v>92</v>
      </c>
      <c r="B128" s="225"/>
      <c r="C128" s="213"/>
      <c r="D128" s="211"/>
      <c r="E128" s="197">
        <f>IFERROR((E127*$C$198*I70/SUM(E121*$C$192,E127*$C$198,E133*$C$204,E139*$C$210))/E127,0)</f>
        <v>0</v>
      </c>
    </row>
    <row r="129" spans="1:6" s="2" customFormat="1" ht="21" hidden="1" customHeight="1">
      <c r="A129" s="208" t="s">
        <v>93</v>
      </c>
      <c r="B129" s="225"/>
      <c r="C129" s="213"/>
      <c r="D129" s="211"/>
      <c r="E129" s="197">
        <f>E128/60</f>
        <v>0</v>
      </c>
    </row>
    <row r="130" spans="1:6" s="2" customFormat="1" ht="21" hidden="1" customHeight="1">
      <c r="A130" s="208" t="s">
        <v>94</v>
      </c>
      <c r="B130" s="226"/>
      <c r="C130" s="215"/>
      <c r="D130" s="216"/>
      <c r="E130" s="217" t="e">
        <f t="shared" ref="E130" si="27">E127*E128</f>
        <v>#REF!</v>
      </c>
      <c r="F130" s="218"/>
    </row>
    <row r="131" spans="1:6" s="2" customFormat="1" ht="18" hidden="1" customHeight="1">
      <c r="A131" s="219"/>
      <c r="B131" s="220"/>
      <c r="C131" s="221"/>
      <c r="D131" s="222"/>
      <c r="E131" s="223"/>
      <c r="F131" s="218"/>
    </row>
    <row r="132" spans="1:6" s="2" customFormat="1" ht="18" hidden="1" customHeight="1">
      <c r="A132" s="204" t="s">
        <v>12</v>
      </c>
      <c r="B132" s="186" t="s">
        <v>90</v>
      </c>
      <c r="C132" s="205">
        <v>334.8</v>
      </c>
      <c r="D132" s="206"/>
      <c r="E132" s="224"/>
    </row>
    <row r="133" spans="1:6" s="2" customFormat="1" ht="21" hidden="1" customHeight="1">
      <c r="A133" s="208" t="s">
        <v>91</v>
      </c>
      <c r="B133" s="225"/>
      <c r="C133" s="210"/>
      <c r="D133" s="211"/>
      <c r="E133" s="212"/>
    </row>
    <row r="134" spans="1:6" s="2" customFormat="1" ht="21" hidden="1" customHeight="1">
      <c r="A134" s="208" t="s">
        <v>95</v>
      </c>
      <c r="B134" s="225"/>
      <c r="C134" s="213"/>
      <c r="D134" s="211"/>
      <c r="E134" s="197">
        <f>IFERROR((E133*$C$204*I70/SUM(E121*$C$192,E127*$C$198,E133*$C$204,E139*$C$210))/E133,0)</f>
        <v>0</v>
      </c>
    </row>
    <row r="135" spans="1:6" s="2" customFormat="1" ht="21" hidden="1" customHeight="1">
      <c r="A135" s="208" t="s">
        <v>96</v>
      </c>
      <c r="B135" s="225"/>
      <c r="C135" s="213"/>
      <c r="D135" s="211"/>
      <c r="E135" s="197">
        <f>E134/60</f>
        <v>0</v>
      </c>
    </row>
    <row r="136" spans="1:6" s="2" customFormat="1" ht="21" hidden="1" customHeight="1">
      <c r="A136" s="208" t="s">
        <v>94</v>
      </c>
      <c r="B136" s="225"/>
      <c r="C136" s="213"/>
      <c r="D136" s="211"/>
      <c r="E136" s="217">
        <f t="shared" ref="E136" si="28">E133*E134</f>
        <v>0</v>
      </c>
      <c r="F136" s="218"/>
    </row>
    <row r="137" spans="1:6" s="2" customFormat="1" ht="18" hidden="1" customHeight="1">
      <c r="A137" s="227"/>
      <c r="B137" s="228"/>
      <c r="C137" s="229"/>
      <c r="D137" s="230"/>
      <c r="E137" s="231"/>
    </row>
    <row r="138" spans="1:6" s="2" customFormat="1" ht="18" hidden="1" customHeight="1">
      <c r="A138" s="204" t="s">
        <v>13</v>
      </c>
      <c r="B138" s="186" t="s">
        <v>90</v>
      </c>
      <c r="C138" s="205">
        <v>256.2</v>
      </c>
      <c r="D138" s="232"/>
      <c r="E138" s="233"/>
    </row>
    <row r="139" spans="1:6" s="2" customFormat="1" ht="21" hidden="1" customHeight="1">
      <c r="A139" s="208" t="s">
        <v>91</v>
      </c>
      <c r="B139" s="234"/>
      <c r="C139" s="210"/>
      <c r="D139" s="211"/>
      <c r="E139" s="212" t="e">
        <f>IF(#REF!=0,0,1)</f>
        <v>#REF!</v>
      </c>
    </row>
    <row r="140" spans="1:6" s="2" customFormat="1" ht="21" hidden="1" customHeight="1">
      <c r="A140" s="208" t="s">
        <v>92</v>
      </c>
      <c r="B140" s="234"/>
      <c r="C140" s="235"/>
      <c r="D140" s="211"/>
      <c r="E140" s="197">
        <f>IFERROR((E139*$C$210*I25/SUM(E121*$C$192,E127*$C$198,E133*$C$204,E139*$C$210))/E139,0)</f>
        <v>0</v>
      </c>
    </row>
    <row r="141" spans="1:6" s="2" customFormat="1" ht="21" hidden="1" customHeight="1">
      <c r="A141" s="208" t="s">
        <v>93</v>
      </c>
      <c r="B141" s="234"/>
      <c r="C141" s="235"/>
      <c r="D141" s="211"/>
      <c r="E141" s="197">
        <f>E140/60</f>
        <v>0</v>
      </c>
    </row>
    <row r="142" spans="1:6" s="2" customFormat="1" ht="21" hidden="1" customHeight="1">
      <c r="A142" s="208" t="s">
        <v>94</v>
      </c>
      <c r="B142" s="236"/>
      <c r="C142" s="237"/>
      <c r="D142" s="216"/>
      <c r="E142" s="217" t="e">
        <f t="shared" ref="E142" si="29">E139*E140</f>
        <v>#REF!</v>
      </c>
      <c r="F142" s="218"/>
    </row>
    <row r="143" spans="1:6" s="2" customFormat="1" ht="18" hidden="1" customHeight="1">
      <c r="A143" s="238"/>
      <c r="B143" s="239"/>
      <c r="C143" s="240"/>
      <c r="D143" s="241"/>
      <c r="E143" s="242"/>
    </row>
    <row r="144" spans="1:6" s="2" customFormat="1" ht="23.1" hidden="1" customHeight="1">
      <c r="A144" s="188" t="s">
        <v>97</v>
      </c>
      <c r="B144" s="243"/>
      <c r="C144" s="244"/>
      <c r="D144" s="245"/>
      <c r="E144" s="246" t="e">
        <f t="shared" ref="E144" si="30">E121+E127+E133+E139</f>
        <v>#REF!</v>
      </c>
    </row>
  </sheetData>
  <mergeCells count="6">
    <mergeCell ref="G1:H1"/>
    <mergeCell ref="G2:H2"/>
    <mergeCell ref="C1:D1"/>
    <mergeCell ref="C2:D2"/>
    <mergeCell ref="E1:F1"/>
    <mergeCell ref="E2:F2"/>
  </mergeCells>
  <conditionalFormatting sqref="B6:B27 B32:B44">
    <cfRule type="cellIs" dxfId="9" priority="2253" operator="greaterThan">
      <formula>350000</formula>
    </cfRule>
    <cfRule type="cellIs" priority="4536" stopIfTrue="1" operator="equal">
      <formula>0</formula>
    </cfRule>
    <cfRule type="containsBlanks" priority="4537" stopIfTrue="1">
      <formula>LEN(TRIM(B6))=0</formula>
    </cfRule>
    <cfRule type="cellIs" dxfId="8" priority="5023" operator="lessThan">
      <formula>22880</formula>
    </cfRule>
  </conditionalFormatting>
  <conditionalFormatting sqref="B123:D123">
    <cfRule type="cellIs" dxfId="7" priority="8" operator="greaterThan">
      <formula>$C$192</formula>
    </cfRule>
  </conditionalFormatting>
  <conditionalFormatting sqref="B129:D129">
    <cfRule type="cellIs" dxfId="6" priority="7" stopIfTrue="1" operator="greaterThan">
      <formula>$C$198</formula>
    </cfRule>
  </conditionalFormatting>
  <conditionalFormatting sqref="B135:D135">
    <cfRule type="cellIs" dxfId="5" priority="6" operator="greaterThan">
      <formula>$C$204</formula>
    </cfRule>
  </conditionalFormatting>
  <conditionalFormatting sqref="B141:D141">
    <cfRule type="cellIs" dxfId="4" priority="5" operator="greaterThan">
      <formula>$C$210</formula>
    </cfRule>
  </conditionalFormatting>
  <conditionalFormatting sqref="E122">
    <cfRule type="cellIs" dxfId="3" priority="16" operator="greaterThan">
      <formula>$C$192</formula>
    </cfRule>
  </conditionalFormatting>
  <conditionalFormatting sqref="E128">
    <cfRule type="cellIs" dxfId="2" priority="15" operator="greaterThan">
      <formula>$C$198</formula>
    </cfRule>
  </conditionalFormatting>
  <conditionalFormatting sqref="E134">
    <cfRule type="cellIs" dxfId="1" priority="14" operator="greaterThan">
      <formula>$C$204</formula>
    </cfRule>
  </conditionalFormatting>
  <conditionalFormatting sqref="E140">
    <cfRule type="cellIs" dxfId="0" priority="13" operator="greaterThan">
      <formula>$C$210</formula>
    </cfRule>
  </conditionalFormatting>
  <printOptions horizontalCentered="1" verticalCentered="1"/>
  <pageMargins left="0.45" right="0.45" top="0.5" bottom="0.5" header="0.3" footer="0.3"/>
  <pageSetup scale="24" fitToWidth="20" fitToHeight="4" orientation="landscape" r:id="rId1"/>
  <headerFooter>
    <oddHeader>&amp;L&amp;"-,Bold"&amp;14Behavioral Health Care Services
Mental Health Program
&amp;C&amp;"-,Bold"&amp;16Enter CBO Name&amp;R&amp;"-,Bold"&amp;14Exhibit B-1: Funded Program Budget
FY 2019/2020</oddHeader>
    <oddFooter>&amp;C&amp;12Page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7" tint="0.59999389629810485"/>
    <pageSetUpPr fitToPage="1"/>
  </sheetPr>
  <dimension ref="A1:H47"/>
  <sheetViews>
    <sheetView zoomScaleNormal="100" workbookViewId="0">
      <selection activeCell="L14" sqref="L14"/>
    </sheetView>
  </sheetViews>
  <sheetFormatPr defaultColWidth="7.140625" defaultRowHeight="12.75"/>
  <cols>
    <col min="1" max="1" width="9.85546875" style="12" customWidth="1"/>
    <col min="2" max="2" width="35.28515625" style="12" customWidth="1"/>
    <col min="3" max="3" width="16.140625" style="12" customWidth="1"/>
    <col min="4" max="4" width="9.42578125" style="36" customWidth="1"/>
    <col min="5" max="5" width="20.85546875" style="12" customWidth="1"/>
    <col min="6" max="6" width="14.42578125" style="12" customWidth="1"/>
    <col min="7" max="7" width="12.140625" style="12" customWidth="1"/>
    <col min="8" max="8" width="11.42578125" style="12" bestFit="1" customWidth="1"/>
    <col min="9" max="16384" width="7.140625" style="12"/>
  </cols>
  <sheetData>
    <row r="1" spans="1:8" ht="15.75">
      <c r="A1" s="262" t="s">
        <v>16</v>
      </c>
      <c r="B1" s="262"/>
      <c r="C1" s="262"/>
      <c r="D1" s="262"/>
      <c r="E1" s="262"/>
      <c r="F1" s="262"/>
      <c r="G1" s="11"/>
    </row>
    <row r="2" spans="1:8" ht="15.75">
      <c r="A2" s="262" t="s">
        <v>17</v>
      </c>
      <c r="B2" s="262"/>
      <c r="C2" s="262"/>
      <c r="D2" s="262"/>
      <c r="E2" s="262"/>
      <c r="F2" s="262"/>
      <c r="G2" s="11"/>
    </row>
    <row r="3" spans="1:8" ht="15.75">
      <c r="A3" s="262" t="s">
        <v>18</v>
      </c>
      <c r="B3" s="262"/>
      <c r="C3" s="262"/>
      <c r="D3" s="262"/>
      <c r="E3" s="262"/>
      <c r="F3" s="262"/>
      <c r="G3" s="11"/>
    </row>
    <row r="4" spans="1:8" ht="15.75">
      <c r="A4" s="262" t="s">
        <v>0</v>
      </c>
      <c r="B4" s="262"/>
      <c r="C4" s="262"/>
      <c r="D4" s="262"/>
      <c r="E4" s="262"/>
      <c r="F4" s="262"/>
      <c r="G4" s="11"/>
    </row>
    <row r="5" spans="1:8" ht="15.75">
      <c r="A5" s="262" t="s">
        <v>28</v>
      </c>
      <c r="B5" s="262"/>
      <c r="C5" s="262"/>
      <c r="D5" s="262"/>
      <c r="E5" s="262"/>
      <c r="F5" s="262"/>
      <c r="G5" s="11"/>
    </row>
    <row r="6" spans="1:8">
      <c r="A6" s="13"/>
      <c r="B6" s="13"/>
      <c r="C6" s="13"/>
      <c r="D6" s="35"/>
      <c r="E6" s="13"/>
      <c r="F6" s="13"/>
      <c r="G6" s="13"/>
    </row>
    <row r="7" spans="1:8">
      <c r="B7" s="13"/>
      <c r="C7" s="13"/>
      <c r="D7" s="35"/>
      <c r="E7" s="13"/>
      <c r="F7" s="13"/>
      <c r="G7" s="13"/>
    </row>
    <row r="8" spans="1:8">
      <c r="A8" s="261" t="e">
        <f>#REF!</f>
        <v>#REF!</v>
      </c>
      <c r="B8" s="261"/>
      <c r="C8" s="261"/>
      <c r="D8" s="261"/>
      <c r="E8" s="261"/>
      <c r="F8" s="261"/>
      <c r="G8" s="13"/>
    </row>
    <row r="11" spans="1:8" ht="15">
      <c r="A11" s="14" t="s">
        <v>19</v>
      </c>
      <c r="B11" s="14"/>
      <c r="C11" s="14" t="s">
        <v>20</v>
      </c>
      <c r="D11" s="23"/>
      <c r="H11" s="39" t="s">
        <v>42</v>
      </c>
    </row>
    <row r="12" spans="1:8" ht="15.75" thickBot="1">
      <c r="A12" s="15" t="s">
        <v>21</v>
      </c>
      <c r="B12" s="15" t="s">
        <v>22</v>
      </c>
      <c r="C12" s="15" t="s">
        <v>23</v>
      </c>
      <c r="D12" s="258" t="s">
        <v>24</v>
      </c>
      <c r="E12" s="258"/>
      <c r="F12" s="15" t="s">
        <v>14</v>
      </c>
      <c r="G12" s="14"/>
      <c r="H12" s="39" t="s">
        <v>43</v>
      </c>
    </row>
    <row r="13" spans="1:8" ht="13.5" thickTop="1">
      <c r="A13" s="14"/>
      <c r="B13" s="14"/>
      <c r="C13" s="14"/>
      <c r="D13" s="23"/>
      <c r="E13" s="14"/>
      <c r="F13" s="14"/>
      <c r="G13" s="14"/>
    </row>
    <row r="14" spans="1:8" ht="15.75">
      <c r="A14" s="259" t="s">
        <v>25</v>
      </c>
      <c r="B14" s="259"/>
      <c r="C14" s="259"/>
      <c r="D14" s="259"/>
      <c r="E14" s="259"/>
      <c r="F14" s="259"/>
      <c r="G14" s="11"/>
    </row>
    <row r="15" spans="1:8" ht="12.6" customHeight="1">
      <c r="A15" s="84"/>
      <c r="B15" s="260" t="s">
        <v>53</v>
      </c>
      <c r="C15" s="260"/>
      <c r="D15" s="260"/>
      <c r="E15" s="260"/>
      <c r="F15" s="85"/>
      <c r="G15" s="16"/>
    </row>
    <row r="16" spans="1:8" ht="25.5" customHeight="1">
      <c r="A16" s="85"/>
      <c r="B16" s="260"/>
      <c r="C16" s="260"/>
      <c r="D16" s="260"/>
      <c r="E16" s="260"/>
      <c r="F16" s="85"/>
      <c r="G16" s="16"/>
    </row>
    <row r="18" spans="1:8">
      <c r="A18" s="14"/>
    </row>
    <row r="19" spans="1:8">
      <c r="A19" s="14"/>
    </row>
    <row r="20" spans="1:8">
      <c r="A20" s="14"/>
    </row>
    <row r="21" spans="1:8">
      <c r="A21" s="16" t="s">
        <v>3</v>
      </c>
      <c r="B21" s="12" t="s">
        <v>1</v>
      </c>
      <c r="F21" s="17">
        <v>0</v>
      </c>
      <c r="G21" s="17"/>
    </row>
    <row r="22" spans="1:8">
      <c r="A22" s="16"/>
      <c r="B22" s="18" t="s">
        <v>10</v>
      </c>
      <c r="C22" s="14" t="s">
        <v>26</v>
      </c>
      <c r="D22" s="19"/>
      <c r="E22" s="12" t="s">
        <v>52</v>
      </c>
      <c r="F22" s="24"/>
      <c r="H22" s="40">
        <f>D22/60</f>
        <v>0</v>
      </c>
    </row>
    <row r="23" spans="1:8">
      <c r="A23" s="16"/>
      <c r="B23" s="18" t="s">
        <v>11</v>
      </c>
      <c r="C23" s="14" t="s">
        <v>26</v>
      </c>
      <c r="D23" s="19"/>
      <c r="E23" s="12" t="s">
        <v>52</v>
      </c>
      <c r="F23" s="24"/>
      <c r="H23" s="40">
        <f t="shared" ref="H23:H25" si="0">D23/60</f>
        <v>0</v>
      </c>
    </row>
    <row r="24" spans="1:8">
      <c r="A24" s="16"/>
      <c r="B24" s="18" t="s">
        <v>12</v>
      </c>
      <c r="C24" s="14" t="s">
        <v>26</v>
      </c>
      <c r="D24" s="19"/>
      <c r="E24" s="12" t="s">
        <v>52</v>
      </c>
      <c r="F24" s="24"/>
      <c r="H24" s="40">
        <f t="shared" si="0"/>
        <v>0</v>
      </c>
    </row>
    <row r="25" spans="1:8">
      <c r="A25" s="16"/>
      <c r="B25" s="18" t="s">
        <v>13</v>
      </c>
      <c r="C25" s="14" t="s">
        <v>26</v>
      </c>
      <c r="D25" s="19"/>
      <c r="E25" s="12" t="s">
        <v>52</v>
      </c>
      <c r="F25" s="24"/>
      <c r="H25" s="40">
        <f t="shared" si="0"/>
        <v>0</v>
      </c>
    </row>
    <row r="26" spans="1:8">
      <c r="B26" s="18" t="s">
        <v>40</v>
      </c>
      <c r="C26" s="14" t="s">
        <v>2</v>
      </c>
      <c r="D26" s="36">
        <v>16.260000000000002</v>
      </c>
      <c r="E26" s="12" t="s">
        <v>41</v>
      </c>
      <c r="F26" s="24"/>
    </row>
    <row r="27" spans="1:8">
      <c r="F27" s="17"/>
    </row>
    <row r="28" spans="1:8">
      <c r="A28" s="14" t="s">
        <v>15</v>
      </c>
      <c r="B28" s="12" t="s">
        <v>1</v>
      </c>
      <c r="C28" s="20" t="s">
        <v>27</v>
      </c>
      <c r="D28" s="257" t="s">
        <v>51</v>
      </c>
      <c r="E28" s="257"/>
      <c r="F28" s="24">
        <v>0</v>
      </c>
    </row>
    <row r="29" spans="1:8">
      <c r="A29" s="14"/>
      <c r="B29" s="18"/>
      <c r="D29" s="23"/>
      <c r="E29" s="14"/>
    </row>
    <row r="30" spans="1:8" ht="13.5" thickBot="1">
      <c r="A30" s="14"/>
      <c r="B30" s="18"/>
      <c r="D30" s="23"/>
      <c r="E30" s="13" t="s">
        <v>38</v>
      </c>
      <c r="F30" s="86">
        <v>0</v>
      </c>
    </row>
    <row r="31" spans="1:8" ht="13.5" thickTop="1">
      <c r="A31" s="21"/>
      <c r="B31" s="18"/>
    </row>
    <row r="32" spans="1:8">
      <c r="A32" s="14"/>
    </row>
    <row r="33" spans="1:7">
      <c r="A33" s="22"/>
      <c r="C33" s="14"/>
    </row>
    <row r="34" spans="1:7">
      <c r="A34" s="14"/>
    </row>
    <row r="35" spans="1:7">
      <c r="A35" s="14"/>
    </row>
    <row r="36" spans="1:7">
      <c r="A36" s="14"/>
    </row>
    <row r="37" spans="1:7">
      <c r="A37" s="14"/>
      <c r="C37" s="14"/>
    </row>
    <row r="38" spans="1:7">
      <c r="A38" s="14"/>
      <c r="C38" s="14"/>
    </row>
    <row r="39" spans="1:7">
      <c r="A39" s="14"/>
    </row>
    <row r="40" spans="1:7">
      <c r="A40" s="14"/>
    </row>
    <row r="41" spans="1:7">
      <c r="A41" s="14"/>
    </row>
    <row r="42" spans="1:7">
      <c r="A42" s="14"/>
      <c r="D42" s="257"/>
      <c r="E42" s="257"/>
      <c r="F42" s="14"/>
      <c r="G42" s="14"/>
    </row>
    <row r="43" spans="1:7">
      <c r="A43" s="14"/>
      <c r="D43" s="257"/>
      <c r="E43" s="257"/>
      <c r="F43" s="14"/>
      <c r="G43" s="14"/>
    </row>
    <row r="45" spans="1:7">
      <c r="A45" s="14"/>
      <c r="C45" s="14"/>
    </row>
    <row r="46" spans="1:7">
      <c r="A46" s="14"/>
      <c r="D46" s="257"/>
      <c r="E46" s="257"/>
      <c r="F46" s="14"/>
      <c r="G46" s="14"/>
    </row>
    <row r="47" spans="1:7">
      <c r="A47" s="14"/>
      <c r="D47" s="257"/>
      <c r="E47" s="257"/>
      <c r="F47" s="14"/>
      <c r="G47" s="14"/>
    </row>
  </sheetData>
  <mergeCells count="14">
    <mergeCell ref="A8:F8"/>
    <mergeCell ref="A1:F1"/>
    <mergeCell ref="A2:F2"/>
    <mergeCell ref="A3:F3"/>
    <mergeCell ref="A4:F4"/>
    <mergeCell ref="A5:F5"/>
    <mergeCell ref="D43:E43"/>
    <mergeCell ref="D46:E46"/>
    <mergeCell ref="D47:E47"/>
    <mergeCell ref="D12:E12"/>
    <mergeCell ref="A14:F14"/>
    <mergeCell ref="D28:E28"/>
    <mergeCell ref="D42:E42"/>
    <mergeCell ref="B15:E16"/>
  </mergeCells>
  <printOptions horizontalCentered="1"/>
  <pageMargins left="0.7" right="0.7" top="0.75" bottom="0.75" header="0.3" footer="0.3"/>
  <pageSetup scale="79" orientation="portrait" r:id="rId1"/>
  <headerFoot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theme="8" tint="0.59999389629810485"/>
    <pageSetUpPr fitToPage="1"/>
  </sheetPr>
  <dimension ref="A1:J256"/>
  <sheetViews>
    <sheetView zoomScaleNormal="100" workbookViewId="0">
      <selection activeCell="E7" sqref="E7"/>
    </sheetView>
  </sheetViews>
  <sheetFormatPr defaultColWidth="6.5703125" defaultRowHeight="13.5"/>
  <cols>
    <col min="1" max="1" width="4.42578125" style="26" customWidth="1"/>
    <col min="2" max="2" width="12.5703125" style="26" customWidth="1"/>
    <col min="3" max="3" width="14.5703125" style="26" customWidth="1"/>
    <col min="4" max="4" width="7" style="26" customWidth="1"/>
    <col min="5" max="5" width="11" style="26" customWidth="1"/>
    <col min="6" max="6" width="9.5703125" style="26" customWidth="1"/>
    <col min="7" max="7" width="8" style="26" customWidth="1"/>
    <col min="8" max="8" width="24.28515625" style="26" customWidth="1"/>
    <col min="9" max="9" width="8" style="26" customWidth="1"/>
    <col min="10" max="10" width="24.28515625" style="26" customWidth="1"/>
    <col min="11" max="16384" width="6.5703125" style="26"/>
  </cols>
  <sheetData>
    <row r="1" spans="1:10" ht="15.75" customHeight="1">
      <c r="A1" s="90"/>
      <c r="B1" s="90"/>
      <c r="C1" s="90"/>
      <c r="D1" s="90"/>
      <c r="E1" s="90"/>
      <c r="F1" s="90"/>
      <c r="G1" s="90"/>
      <c r="H1" s="90"/>
      <c r="I1" s="90"/>
      <c r="J1" s="90"/>
    </row>
    <row r="2" spans="1:10" ht="15.75" customHeight="1">
      <c r="A2" s="90"/>
      <c r="B2" s="90"/>
      <c r="C2" s="90"/>
      <c r="D2" s="90"/>
      <c r="E2" s="90"/>
      <c r="F2" s="90"/>
      <c r="G2" s="90"/>
      <c r="H2" s="90"/>
      <c r="I2" s="90"/>
      <c r="J2" s="90"/>
    </row>
    <row r="3" spans="1:10" ht="15.75" customHeight="1">
      <c r="A3" s="266" t="s">
        <v>45</v>
      </c>
      <c r="B3" s="266"/>
      <c r="C3" s="266"/>
      <c r="D3" s="266"/>
      <c r="E3" s="266"/>
      <c r="F3" s="266"/>
      <c r="G3" s="266"/>
      <c r="H3" s="266"/>
      <c r="I3" s="266"/>
      <c r="J3" s="266"/>
    </row>
    <row r="4" spans="1:10" ht="15.75" customHeight="1">
      <c r="A4" s="267" t="s">
        <v>29</v>
      </c>
      <c r="B4" s="267"/>
      <c r="C4" s="267"/>
      <c r="D4" s="267"/>
      <c r="E4" s="267"/>
      <c r="F4" s="267"/>
      <c r="G4" s="267"/>
      <c r="H4" s="267"/>
      <c r="I4" s="267"/>
      <c r="J4" s="267"/>
    </row>
    <row r="5" spans="1:10">
      <c r="A5" s="25"/>
      <c r="B5" s="25"/>
      <c r="C5" s="25"/>
      <c r="D5" s="25"/>
      <c r="E5" s="25"/>
      <c r="F5" s="25"/>
      <c r="G5" s="25"/>
      <c r="H5" s="25"/>
      <c r="I5" s="25"/>
      <c r="J5" s="25"/>
    </row>
    <row r="6" spans="1:10">
      <c r="A6" s="25"/>
      <c r="B6" s="25"/>
      <c r="C6" s="25"/>
      <c r="D6" s="25"/>
      <c r="E6" s="25"/>
      <c r="F6" s="25"/>
      <c r="G6" s="25"/>
      <c r="H6" s="25"/>
      <c r="I6" s="25"/>
      <c r="J6" s="25"/>
    </row>
    <row r="7" spans="1:10" ht="16.5">
      <c r="A7" s="27"/>
      <c r="B7" s="27"/>
      <c r="C7" s="27"/>
      <c r="D7" s="27"/>
      <c r="E7" s="27"/>
      <c r="F7" s="27"/>
      <c r="G7" s="25"/>
      <c r="H7" s="25"/>
      <c r="I7" s="25"/>
      <c r="J7" s="25"/>
    </row>
    <row r="8" spans="1:10" ht="16.5">
      <c r="A8" s="88"/>
      <c r="B8" s="89" t="s">
        <v>30</v>
      </c>
      <c r="C8" s="91"/>
      <c r="D8" s="91"/>
      <c r="E8" s="91"/>
      <c r="F8" s="91"/>
      <c r="G8" s="28"/>
      <c r="H8" s="87" t="s">
        <v>70</v>
      </c>
      <c r="I8" s="28"/>
      <c r="J8" s="87" t="s">
        <v>71</v>
      </c>
    </row>
    <row r="9" spans="1:10" ht="16.5">
      <c r="A9" s="27"/>
      <c r="B9" s="27"/>
      <c r="C9" s="27"/>
      <c r="D9" s="27"/>
      <c r="E9" s="27"/>
      <c r="F9" s="27"/>
      <c r="G9" s="25"/>
      <c r="H9" s="29"/>
      <c r="I9" s="25"/>
      <c r="J9" s="29"/>
    </row>
    <row r="10" spans="1:10" ht="18.95" customHeight="1">
      <c r="A10" s="30" t="s">
        <v>31</v>
      </c>
      <c r="B10" s="268"/>
      <c r="C10" s="269"/>
      <c r="D10" s="269"/>
      <c r="E10" s="269"/>
      <c r="F10" s="270"/>
      <c r="G10" s="25"/>
      <c r="H10" s="25"/>
      <c r="I10" s="25"/>
      <c r="J10" s="25"/>
    </row>
    <row r="11" spans="1:10" ht="18.95" customHeight="1">
      <c r="A11" s="27"/>
      <c r="B11" s="271"/>
      <c r="C11" s="272"/>
      <c r="D11" s="272"/>
      <c r="E11" s="272"/>
      <c r="F11" s="273"/>
      <c r="G11" s="25"/>
      <c r="H11" s="25"/>
      <c r="I11" s="25"/>
      <c r="J11" s="25"/>
    </row>
    <row r="12" spans="1:10" ht="18.95" customHeight="1">
      <c r="A12" s="27"/>
      <c r="B12" s="263"/>
      <c r="C12" s="264"/>
      <c r="D12" s="264"/>
      <c r="E12" s="264"/>
      <c r="F12" s="265"/>
      <c r="G12" s="31"/>
      <c r="H12" s="125"/>
      <c r="I12" s="31"/>
      <c r="J12" s="125"/>
    </row>
    <row r="13" spans="1:10" ht="9.75" customHeight="1">
      <c r="A13" s="27"/>
      <c r="B13" s="32"/>
      <c r="C13" s="32"/>
      <c r="D13" s="32"/>
      <c r="E13" s="32"/>
      <c r="F13" s="32"/>
      <c r="G13" s="31"/>
      <c r="H13" s="119"/>
      <c r="I13" s="31"/>
      <c r="J13" s="119"/>
    </row>
    <row r="14" spans="1:10" ht="18.95" customHeight="1">
      <c r="A14" s="30" t="s">
        <v>32</v>
      </c>
      <c r="B14" s="268"/>
      <c r="C14" s="269"/>
      <c r="D14" s="269"/>
      <c r="E14" s="269"/>
      <c r="F14" s="270"/>
      <c r="G14" s="25"/>
      <c r="H14" s="25"/>
      <c r="I14" s="25"/>
      <c r="J14" s="25"/>
    </row>
    <row r="15" spans="1:10" ht="18.95" customHeight="1">
      <c r="A15" s="30"/>
      <c r="B15" s="271"/>
      <c r="C15" s="272"/>
      <c r="D15" s="272"/>
      <c r="E15" s="272"/>
      <c r="F15" s="273"/>
      <c r="G15" s="25"/>
      <c r="H15" s="25"/>
      <c r="I15" s="25"/>
      <c r="J15" s="25"/>
    </row>
    <row r="16" spans="1:10" ht="18.95" customHeight="1">
      <c r="A16" s="30"/>
      <c r="B16" s="263"/>
      <c r="C16" s="264"/>
      <c r="D16" s="264"/>
      <c r="E16" s="264"/>
      <c r="F16" s="265"/>
      <c r="G16" s="31"/>
      <c r="H16" s="125"/>
      <c r="I16" s="31"/>
      <c r="J16" s="125"/>
    </row>
    <row r="17" spans="1:10" ht="9.75" customHeight="1">
      <c r="A17" s="27"/>
      <c r="B17" s="32"/>
      <c r="C17" s="32"/>
      <c r="D17" s="32"/>
      <c r="E17" s="32"/>
      <c r="F17" s="32"/>
      <c r="G17" s="33"/>
      <c r="H17" s="120"/>
      <c r="I17" s="33"/>
      <c r="J17" s="120"/>
    </row>
    <row r="18" spans="1:10" ht="18.95" customHeight="1">
      <c r="A18" s="30">
        <v>3</v>
      </c>
      <c r="B18" s="268"/>
      <c r="C18" s="269"/>
      <c r="D18" s="269"/>
      <c r="E18" s="269"/>
      <c r="F18" s="270"/>
      <c r="G18" s="25"/>
      <c r="H18" s="25"/>
      <c r="I18" s="25"/>
      <c r="J18" s="25"/>
    </row>
    <row r="19" spans="1:10" ht="18.95" customHeight="1">
      <c r="A19" s="30"/>
      <c r="B19" s="271"/>
      <c r="C19" s="272"/>
      <c r="D19" s="272"/>
      <c r="E19" s="272"/>
      <c r="F19" s="273"/>
      <c r="G19" s="25"/>
      <c r="H19" s="25"/>
      <c r="I19" s="25"/>
      <c r="J19" s="25"/>
    </row>
    <row r="20" spans="1:10" ht="18.95" customHeight="1">
      <c r="A20" s="30"/>
      <c r="B20" s="263"/>
      <c r="C20" s="264"/>
      <c r="D20" s="264"/>
      <c r="E20" s="264"/>
      <c r="F20" s="265"/>
      <c r="G20" s="31"/>
      <c r="H20" s="125"/>
      <c r="I20" s="31"/>
      <c r="J20" s="125"/>
    </row>
    <row r="21" spans="1:10" ht="9.75" customHeight="1">
      <c r="A21" s="30"/>
      <c r="B21" s="32"/>
      <c r="C21" s="32"/>
      <c r="D21" s="32"/>
      <c r="E21" s="32"/>
      <c r="F21" s="32"/>
      <c r="G21" s="33"/>
      <c r="H21" s="120"/>
      <c r="I21" s="33"/>
      <c r="J21" s="120"/>
    </row>
    <row r="22" spans="1:10" ht="18.95" customHeight="1">
      <c r="A22" s="30" t="s">
        <v>33</v>
      </c>
      <c r="B22" s="268"/>
      <c r="C22" s="269"/>
      <c r="D22" s="269"/>
      <c r="E22" s="269"/>
      <c r="F22" s="270"/>
      <c r="G22" s="25"/>
      <c r="H22" s="25"/>
      <c r="I22" s="25"/>
      <c r="J22" s="25"/>
    </row>
    <row r="23" spans="1:10" ht="18.95" customHeight="1">
      <c r="A23" s="30"/>
      <c r="B23" s="271"/>
      <c r="C23" s="272"/>
      <c r="D23" s="272"/>
      <c r="E23" s="272"/>
      <c r="F23" s="273"/>
      <c r="G23" s="25"/>
      <c r="H23" s="25"/>
      <c r="I23" s="25"/>
      <c r="J23" s="25"/>
    </row>
    <row r="24" spans="1:10" ht="18.95" customHeight="1">
      <c r="A24" s="30"/>
      <c r="B24" s="263"/>
      <c r="C24" s="264"/>
      <c r="D24" s="264"/>
      <c r="E24" s="264"/>
      <c r="F24" s="265"/>
      <c r="G24" s="31"/>
      <c r="H24" s="125"/>
      <c r="I24" s="31"/>
      <c r="J24" s="125"/>
    </row>
    <row r="25" spans="1:10" ht="9.75" customHeight="1">
      <c r="A25" s="30"/>
      <c r="B25" s="32"/>
      <c r="C25" s="32"/>
      <c r="D25" s="32"/>
      <c r="E25" s="32"/>
      <c r="F25" s="32"/>
      <c r="G25" s="33"/>
      <c r="H25" s="120"/>
      <c r="I25" s="33"/>
      <c r="J25" s="120"/>
    </row>
    <row r="26" spans="1:10" ht="18.95" customHeight="1">
      <c r="A26" s="30" t="s">
        <v>34</v>
      </c>
      <c r="B26" s="268"/>
      <c r="C26" s="269"/>
      <c r="D26" s="269"/>
      <c r="E26" s="269"/>
      <c r="F26" s="270"/>
      <c r="G26" s="25"/>
      <c r="H26" s="25"/>
      <c r="I26" s="25"/>
      <c r="J26" s="25"/>
    </row>
    <row r="27" spans="1:10" ht="18.95" customHeight="1">
      <c r="A27" s="30"/>
      <c r="B27" s="271"/>
      <c r="C27" s="272"/>
      <c r="D27" s="272"/>
      <c r="E27" s="272"/>
      <c r="F27" s="273"/>
      <c r="G27" s="25"/>
      <c r="H27" s="25"/>
      <c r="I27" s="25"/>
      <c r="J27" s="25"/>
    </row>
    <row r="28" spans="1:10" ht="18.95" customHeight="1">
      <c r="A28" s="30"/>
      <c r="B28" s="263"/>
      <c r="C28" s="264"/>
      <c r="D28" s="264"/>
      <c r="E28" s="264"/>
      <c r="F28" s="265"/>
      <c r="G28" s="31"/>
      <c r="H28" s="125"/>
      <c r="I28" s="31"/>
      <c r="J28" s="125"/>
    </row>
    <row r="29" spans="1:10" ht="9.75" customHeight="1">
      <c r="A29" s="30"/>
      <c r="B29" s="32"/>
      <c r="C29" s="32"/>
      <c r="D29" s="32"/>
      <c r="E29" s="32"/>
      <c r="F29" s="32"/>
      <c r="G29" s="33"/>
      <c r="H29" s="120"/>
      <c r="I29" s="33"/>
      <c r="J29" s="120"/>
    </row>
    <row r="30" spans="1:10" ht="18.95" customHeight="1">
      <c r="A30" s="30" t="s">
        <v>35</v>
      </c>
      <c r="B30" s="268"/>
      <c r="C30" s="269"/>
      <c r="D30" s="269"/>
      <c r="E30" s="269"/>
      <c r="F30" s="270"/>
      <c r="G30" s="25"/>
      <c r="H30" s="25"/>
      <c r="I30" s="25"/>
      <c r="J30" s="25"/>
    </row>
    <row r="31" spans="1:10" ht="18.95" customHeight="1">
      <c r="A31" s="30"/>
      <c r="B31" s="271"/>
      <c r="C31" s="272"/>
      <c r="D31" s="272"/>
      <c r="E31" s="272"/>
      <c r="F31" s="273"/>
      <c r="G31" s="25"/>
      <c r="H31" s="25"/>
      <c r="I31" s="25"/>
      <c r="J31" s="25"/>
    </row>
    <row r="32" spans="1:10" ht="18.95" customHeight="1">
      <c r="A32" s="30"/>
      <c r="B32" s="263"/>
      <c r="C32" s="264"/>
      <c r="D32" s="264"/>
      <c r="E32" s="264"/>
      <c r="F32" s="265"/>
      <c r="G32" s="31"/>
      <c r="H32" s="125"/>
      <c r="I32" s="31"/>
      <c r="J32" s="125"/>
    </row>
    <row r="33" spans="1:10" ht="9.75" customHeight="1">
      <c r="A33" s="30"/>
      <c r="B33" s="32"/>
      <c r="C33" s="32"/>
      <c r="D33" s="32"/>
      <c r="E33" s="32"/>
      <c r="F33" s="32"/>
      <c r="G33" s="33"/>
      <c r="H33" s="120"/>
      <c r="I33" s="33"/>
      <c r="J33" s="120"/>
    </row>
    <row r="34" spans="1:10" ht="18.95" customHeight="1">
      <c r="A34" s="30" t="s">
        <v>36</v>
      </c>
      <c r="B34" s="268"/>
      <c r="C34" s="269"/>
      <c r="D34" s="269"/>
      <c r="E34" s="269"/>
      <c r="F34" s="270"/>
      <c r="G34" s="25"/>
      <c r="H34" s="25"/>
      <c r="I34" s="25"/>
      <c r="J34" s="25"/>
    </row>
    <row r="35" spans="1:10" ht="18.95" customHeight="1">
      <c r="A35" s="30"/>
      <c r="B35" s="271"/>
      <c r="C35" s="272"/>
      <c r="D35" s="272"/>
      <c r="E35" s="272"/>
      <c r="F35" s="273"/>
      <c r="G35" s="25"/>
      <c r="H35" s="25"/>
      <c r="I35" s="25"/>
      <c r="J35" s="25"/>
    </row>
    <row r="36" spans="1:10" ht="18.95" customHeight="1">
      <c r="A36" s="30"/>
      <c r="B36" s="263"/>
      <c r="C36" s="264"/>
      <c r="D36" s="264"/>
      <c r="E36" s="264"/>
      <c r="F36" s="265"/>
      <c r="G36" s="31"/>
      <c r="H36" s="125"/>
      <c r="I36" s="31"/>
      <c r="J36" s="125"/>
    </row>
    <row r="37" spans="1:10" ht="9.75" customHeight="1">
      <c r="A37" s="30"/>
      <c r="B37" s="32"/>
      <c r="C37" s="32"/>
      <c r="D37" s="32"/>
      <c r="E37" s="32"/>
      <c r="F37" s="32"/>
      <c r="G37" s="33"/>
      <c r="H37" s="121"/>
      <c r="I37" s="33"/>
      <c r="J37" s="121"/>
    </row>
    <row r="38" spans="1:10" ht="18.95" customHeight="1">
      <c r="A38" s="30" t="s">
        <v>37</v>
      </c>
      <c r="B38" s="268"/>
      <c r="C38" s="269"/>
      <c r="D38" s="269"/>
      <c r="E38" s="269"/>
      <c r="F38" s="270"/>
      <c r="G38" s="25"/>
      <c r="H38" s="25"/>
      <c r="I38" s="25"/>
      <c r="J38" s="25"/>
    </row>
    <row r="39" spans="1:10" ht="18.95" customHeight="1">
      <c r="A39" s="30"/>
      <c r="B39" s="271"/>
      <c r="C39" s="272"/>
      <c r="D39" s="272"/>
      <c r="E39" s="272"/>
      <c r="F39" s="273"/>
      <c r="G39" s="25"/>
      <c r="H39" s="25"/>
      <c r="I39" s="25"/>
      <c r="J39" s="25"/>
    </row>
    <row r="40" spans="1:10" ht="18.95" customHeight="1">
      <c r="A40" s="30"/>
      <c r="B40" s="263"/>
      <c r="C40" s="264"/>
      <c r="D40" s="264"/>
      <c r="E40" s="264"/>
      <c r="F40" s="265"/>
      <c r="G40" s="31"/>
      <c r="H40" s="125"/>
      <c r="I40" s="31"/>
      <c r="J40" s="125"/>
    </row>
    <row r="41" spans="1:10" ht="18.75" customHeight="1">
      <c r="A41" s="30"/>
      <c r="B41" s="32"/>
      <c r="C41" s="32"/>
      <c r="D41" s="32"/>
      <c r="E41" s="32"/>
      <c r="F41" s="32"/>
      <c r="G41" s="31"/>
      <c r="H41" s="46"/>
      <c r="I41" s="31"/>
      <c r="J41" s="46"/>
    </row>
    <row r="42" spans="1:10" ht="18.75" customHeight="1">
      <c r="A42" s="30"/>
      <c r="B42" s="32"/>
      <c r="D42" s="71"/>
      <c r="E42" s="72" t="s">
        <v>46</v>
      </c>
      <c r="F42" s="71"/>
      <c r="G42" s="70"/>
      <c r="H42" s="126">
        <f>H40+H36+H32+H28+H24+H20+H16+H12</f>
        <v>0</v>
      </c>
      <c r="I42" s="70"/>
      <c r="J42" s="126">
        <f>J40+J36+J32+J28+J24+J20+J16+J12</f>
        <v>0</v>
      </c>
    </row>
    <row r="43" spans="1:10" ht="16.5">
      <c r="A43" s="34"/>
      <c r="B43" s="34"/>
      <c r="C43" s="34"/>
      <c r="D43" s="34"/>
      <c r="E43" s="34"/>
      <c r="F43" s="34"/>
    </row>
    <row r="44" spans="1:10" ht="16.5">
      <c r="A44" s="34"/>
      <c r="B44" s="34"/>
      <c r="C44" s="34"/>
      <c r="D44" s="34"/>
      <c r="E44" s="34"/>
      <c r="F44" s="34"/>
    </row>
    <row r="45" spans="1:10" ht="16.5">
      <c r="A45" s="34"/>
      <c r="B45" s="34"/>
      <c r="C45" s="34"/>
      <c r="D45" s="34"/>
      <c r="E45" s="34"/>
      <c r="F45" s="34"/>
    </row>
    <row r="46" spans="1:10" ht="16.5">
      <c r="A46" s="34"/>
      <c r="B46" s="34"/>
      <c r="C46" s="34"/>
      <c r="D46" s="34"/>
      <c r="E46" s="34"/>
      <c r="F46" s="34"/>
    </row>
    <row r="47" spans="1:10" ht="16.5">
      <c r="A47" s="34"/>
      <c r="B47" s="34"/>
      <c r="C47" s="34"/>
      <c r="D47" s="34"/>
      <c r="E47" s="34"/>
      <c r="F47" s="34"/>
    </row>
    <row r="48" spans="1:10" ht="16.5">
      <c r="A48" s="34"/>
      <c r="B48" s="34"/>
      <c r="C48" s="34"/>
      <c r="D48" s="34"/>
      <c r="E48" s="34"/>
      <c r="F48" s="34"/>
    </row>
    <row r="49" spans="1:6" ht="16.5">
      <c r="A49" s="34"/>
      <c r="B49" s="34"/>
      <c r="C49" s="34"/>
      <c r="D49" s="34"/>
      <c r="E49" s="34"/>
      <c r="F49" s="34"/>
    </row>
    <row r="50" spans="1:6" ht="16.5">
      <c r="A50" s="34"/>
      <c r="B50" s="34"/>
      <c r="C50" s="34"/>
      <c r="D50" s="34"/>
      <c r="E50" s="34"/>
      <c r="F50" s="34"/>
    </row>
    <row r="51" spans="1:6" ht="16.5">
      <c r="A51" s="34"/>
      <c r="B51" s="34"/>
      <c r="C51" s="34"/>
      <c r="D51" s="34"/>
      <c r="E51" s="34"/>
      <c r="F51" s="34"/>
    </row>
    <row r="52" spans="1:6" ht="16.5">
      <c r="A52" s="34"/>
      <c r="B52" s="34"/>
      <c r="C52" s="34"/>
      <c r="D52" s="34"/>
      <c r="E52" s="34"/>
      <c r="F52" s="34"/>
    </row>
    <row r="53" spans="1:6" ht="16.5">
      <c r="A53" s="34"/>
      <c r="B53" s="34"/>
      <c r="C53" s="34"/>
      <c r="D53" s="34"/>
      <c r="E53" s="34"/>
      <c r="F53" s="34"/>
    </row>
    <row r="54" spans="1:6" ht="16.5">
      <c r="A54" s="34"/>
      <c r="B54" s="34"/>
      <c r="C54" s="34"/>
      <c r="D54" s="34"/>
      <c r="E54" s="34"/>
      <c r="F54" s="34"/>
    </row>
    <row r="55" spans="1:6" ht="16.5">
      <c r="A55" s="34"/>
      <c r="B55" s="34"/>
      <c r="C55" s="34"/>
      <c r="D55" s="34"/>
      <c r="E55" s="34"/>
      <c r="F55" s="34"/>
    </row>
    <row r="56" spans="1:6" ht="16.5">
      <c r="A56" s="34"/>
      <c r="B56" s="34"/>
      <c r="C56" s="34"/>
      <c r="D56" s="34"/>
      <c r="E56" s="34"/>
      <c r="F56" s="34"/>
    </row>
    <row r="57" spans="1:6" ht="16.5">
      <c r="A57" s="34"/>
      <c r="B57" s="34"/>
      <c r="C57" s="34"/>
      <c r="D57" s="34"/>
      <c r="E57" s="34"/>
      <c r="F57" s="34"/>
    </row>
    <row r="58" spans="1:6" ht="16.5">
      <c r="A58" s="34"/>
      <c r="B58" s="34"/>
      <c r="C58" s="34"/>
      <c r="D58" s="34"/>
      <c r="E58" s="34"/>
      <c r="F58" s="34"/>
    </row>
    <row r="59" spans="1:6" ht="16.5">
      <c r="A59" s="34"/>
      <c r="B59" s="34"/>
      <c r="C59" s="34"/>
      <c r="D59" s="34"/>
      <c r="E59" s="34"/>
      <c r="F59" s="34"/>
    </row>
    <row r="60" spans="1:6" ht="16.5">
      <c r="A60" s="34"/>
      <c r="B60" s="34"/>
      <c r="C60" s="34"/>
      <c r="D60" s="34"/>
      <c r="E60" s="34"/>
      <c r="F60" s="34"/>
    </row>
    <row r="61" spans="1:6" ht="16.5">
      <c r="A61" s="34"/>
      <c r="B61" s="34"/>
      <c r="C61" s="34"/>
      <c r="D61" s="34"/>
      <c r="E61" s="34"/>
      <c r="F61" s="34"/>
    </row>
    <row r="62" spans="1:6" ht="16.5">
      <c r="A62" s="34"/>
      <c r="B62" s="34"/>
      <c r="C62" s="34"/>
      <c r="D62" s="34"/>
      <c r="E62" s="34"/>
      <c r="F62" s="34"/>
    </row>
    <row r="63" spans="1:6" ht="16.5">
      <c r="A63" s="34"/>
      <c r="B63" s="34"/>
      <c r="C63" s="34"/>
      <c r="D63" s="34"/>
      <c r="E63" s="34"/>
      <c r="F63" s="34"/>
    </row>
    <row r="64" spans="1:6" ht="16.5">
      <c r="A64" s="34"/>
      <c r="B64" s="34"/>
      <c r="C64" s="34"/>
      <c r="D64" s="34"/>
      <c r="E64" s="34"/>
      <c r="F64" s="34"/>
    </row>
    <row r="65" spans="1:6" ht="16.5">
      <c r="A65" s="34"/>
      <c r="B65" s="34"/>
      <c r="C65" s="34"/>
      <c r="D65" s="34"/>
      <c r="E65" s="34"/>
      <c r="F65" s="34"/>
    </row>
    <row r="66" spans="1:6" ht="16.5">
      <c r="A66" s="34"/>
      <c r="B66" s="34"/>
      <c r="C66" s="34"/>
      <c r="D66" s="34"/>
      <c r="E66" s="34"/>
      <c r="F66" s="34"/>
    </row>
    <row r="67" spans="1:6" ht="16.5">
      <c r="A67" s="34"/>
      <c r="B67" s="34"/>
      <c r="C67" s="34"/>
      <c r="D67" s="34"/>
      <c r="E67" s="34"/>
      <c r="F67" s="34"/>
    </row>
    <row r="68" spans="1:6" ht="16.5">
      <c r="A68" s="34"/>
      <c r="B68" s="34"/>
      <c r="C68" s="34"/>
      <c r="D68" s="34"/>
      <c r="E68" s="34"/>
      <c r="F68" s="34"/>
    </row>
    <row r="69" spans="1:6" ht="16.5">
      <c r="A69" s="34"/>
      <c r="B69" s="34"/>
      <c r="C69" s="34"/>
      <c r="D69" s="34"/>
      <c r="E69" s="34"/>
      <c r="F69" s="34"/>
    </row>
    <row r="70" spans="1:6" ht="16.5">
      <c r="A70" s="34"/>
      <c r="B70" s="34"/>
      <c r="C70" s="34"/>
      <c r="D70" s="34"/>
      <c r="E70" s="34"/>
      <c r="F70" s="34"/>
    </row>
    <row r="71" spans="1:6" ht="16.5">
      <c r="A71" s="34"/>
      <c r="B71" s="34"/>
      <c r="C71" s="34"/>
      <c r="D71" s="34"/>
      <c r="E71" s="34"/>
      <c r="F71" s="34"/>
    </row>
    <row r="72" spans="1:6" ht="16.5">
      <c r="A72" s="34"/>
      <c r="B72" s="34"/>
      <c r="C72" s="34"/>
      <c r="D72" s="34"/>
      <c r="E72" s="34"/>
      <c r="F72" s="34"/>
    </row>
    <row r="73" spans="1:6" ht="16.5">
      <c r="A73" s="34"/>
      <c r="B73" s="34"/>
      <c r="C73" s="34"/>
      <c r="D73" s="34"/>
      <c r="E73" s="34"/>
      <c r="F73" s="34"/>
    </row>
    <row r="74" spans="1:6" ht="16.5">
      <c r="A74" s="34"/>
      <c r="B74" s="34"/>
      <c r="C74" s="34"/>
      <c r="D74" s="34"/>
      <c r="E74" s="34"/>
      <c r="F74" s="34"/>
    </row>
    <row r="75" spans="1:6" ht="16.5">
      <c r="A75" s="34"/>
      <c r="B75" s="34"/>
      <c r="C75" s="34"/>
      <c r="D75" s="34"/>
      <c r="E75" s="34"/>
      <c r="F75" s="34"/>
    </row>
    <row r="76" spans="1:6" ht="16.5">
      <c r="A76" s="34"/>
      <c r="B76" s="34"/>
      <c r="C76" s="34"/>
      <c r="D76" s="34"/>
      <c r="E76" s="34"/>
      <c r="F76" s="34"/>
    </row>
    <row r="77" spans="1:6" ht="16.5">
      <c r="A77" s="34"/>
      <c r="B77" s="34"/>
      <c r="C77" s="34"/>
      <c r="D77" s="34"/>
      <c r="E77" s="34"/>
      <c r="F77" s="34"/>
    </row>
    <row r="78" spans="1:6" ht="16.5">
      <c r="A78" s="34"/>
      <c r="B78" s="34"/>
      <c r="C78" s="34"/>
      <c r="D78" s="34"/>
      <c r="E78" s="34"/>
      <c r="F78" s="34"/>
    </row>
    <row r="79" spans="1:6" ht="16.5">
      <c r="A79" s="34"/>
      <c r="B79" s="34"/>
      <c r="C79" s="34"/>
      <c r="D79" s="34"/>
      <c r="E79" s="34"/>
      <c r="F79" s="34"/>
    </row>
    <row r="80" spans="1:6" ht="16.5">
      <c r="A80" s="34"/>
      <c r="B80" s="34"/>
      <c r="C80" s="34"/>
      <c r="D80" s="34"/>
      <c r="E80" s="34"/>
      <c r="F80" s="34"/>
    </row>
    <row r="81" spans="1:6" ht="16.5">
      <c r="A81" s="34"/>
      <c r="B81" s="34"/>
      <c r="C81" s="34"/>
      <c r="D81" s="34"/>
      <c r="E81" s="34"/>
      <c r="F81" s="34"/>
    </row>
    <row r="82" spans="1:6" ht="16.5">
      <c r="A82" s="34"/>
      <c r="B82" s="34"/>
      <c r="C82" s="34"/>
      <c r="D82" s="34"/>
      <c r="E82" s="34"/>
      <c r="F82" s="34"/>
    </row>
    <row r="83" spans="1:6" ht="16.5">
      <c r="A83" s="34"/>
      <c r="B83" s="34"/>
      <c r="C83" s="34"/>
      <c r="D83" s="34"/>
      <c r="E83" s="34"/>
      <c r="F83" s="34"/>
    </row>
    <row r="84" spans="1:6" ht="16.5">
      <c r="A84" s="34"/>
      <c r="B84" s="34"/>
      <c r="C84" s="34"/>
      <c r="D84" s="34"/>
      <c r="E84" s="34"/>
      <c r="F84" s="34"/>
    </row>
    <row r="85" spans="1:6" ht="16.5">
      <c r="A85" s="34"/>
      <c r="B85" s="34"/>
      <c r="C85" s="34"/>
      <c r="D85" s="34"/>
      <c r="E85" s="34"/>
      <c r="F85" s="34"/>
    </row>
    <row r="86" spans="1:6" ht="16.5">
      <c r="A86" s="34"/>
      <c r="B86" s="34"/>
      <c r="C86" s="34"/>
      <c r="D86" s="34"/>
      <c r="E86" s="34"/>
      <c r="F86" s="34"/>
    </row>
    <row r="87" spans="1:6" ht="16.5">
      <c r="A87" s="34"/>
      <c r="B87" s="34"/>
      <c r="C87" s="34"/>
      <c r="D87" s="34"/>
      <c r="E87" s="34"/>
      <c r="F87" s="34"/>
    </row>
    <row r="88" spans="1:6" ht="16.5">
      <c r="A88" s="34"/>
      <c r="B88" s="34"/>
      <c r="C88" s="34"/>
      <c r="D88" s="34"/>
      <c r="E88" s="34"/>
      <c r="F88" s="34"/>
    </row>
    <row r="89" spans="1:6" ht="16.5">
      <c r="A89" s="34"/>
      <c r="B89" s="34"/>
      <c r="C89" s="34"/>
      <c r="D89" s="34"/>
      <c r="E89" s="34"/>
      <c r="F89" s="34"/>
    </row>
    <row r="90" spans="1:6" ht="16.5">
      <c r="A90" s="34"/>
      <c r="B90" s="34"/>
      <c r="C90" s="34"/>
      <c r="D90" s="34"/>
      <c r="E90" s="34"/>
      <c r="F90" s="34"/>
    </row>
    <row r="91" spans="1:6" ht="16.5">
      <c r="A91" s="34"/>
      <c r="B91" s="34"/>
      <c r="C91" s="34"/>
      <c r="D91" s="34"/>
      <c r="E91" s="34"/>
      <c r="F91" s="34"/>
    </row>
    <row r="92" spans="1:6" ht="16.5">
      <c r="A92" s="34"/>
      <c r="B92" s="34"/>
      <c r="C92" s="34"/>
      <c r="D92" s="34"/>
      <c r="E92" s="34"/>
      <c r="F92" s="34"/>
    </row>
    <row r="93" spans="1:6" ht="16.5">
      <c r="A93" s="34"/>
      <c r="B93" s="34"/>
      <c r="C93" s="34"/>
      <c r="D93" s="34"/>
      <c r="E93" s="34"/>
      <c r="F93" s="34"/>
    </row>
    <row r="94" spans="1:6" ht="16.5">
      <c r="A94" s="34"/>
      <c r="B94" s="34"/>
      <c r="C94" s="34"/>
      <c r="D94" s="34"/>
      <c r="E94" s="34"/>
      <c r="F94" s="34"/>
    </row>
    <row r="95" spans="1:6" ht="16.5">
      <c r="A95" s="34"/>
      <c r="B95" s="34"/>
      <c r="C95" s="34"/>
      <c r="D95" s="34"/>
      <c r="E95" s="34"/>
      <c r="F95" s="34"/>
    </row>
    <row r="96" spans="1:6" ht="16.5">
      <c r="A96" s="34"/>
      <c r="B96" s="34"/>
      <c r="C96" s="34"/>
      <c r="D96" s="34"/>
      <c r="E96" s="34"/>
      <c r="F96" s="34"/>
    </row>
    <row r="97" spans="1:6" ht="16.5">
      <c r="A97" s="34"/>
      <c r="B97" s="34"/>
      <c r="C97" s="34"/>
      <c r="D97" s="34"/>
      <c r="E97" s="34"/>
      <c r="F97" s="34"/>
    </row>
    <row r="98" spans="1:6" ht="16.5">
      <c r="A98" s="34"/>
      <c r="B98" s="34"/>
      <c r="C98" s="34"/>
      <c r="D98" s="34"/>
      <c r="E98" s="34"/>
      <c r="F98" s="34"/>
    </row>
    <row r="99" spans="1:6" ht="16.5">
      <c r="A99" s="34"/>
      <c r="B99" s="34"/>
      <c r="C99" s="34"/>
      <c r="D99" s="34"/>
      <c r="E99" s="34"/>
      <c r="F99" s="34"/>
    </row>
    <row r="100" spans="1:6" ht="16.5">
      <c r="A100" s="34"/>
      <c r="B100" s="34"/>
      <c r="C100" s="34"/>
      <c r="D100" s="34"/>
      <c r="E100" s="34"/>
      <c r="F100" s="34"/>
    </row>
    <row r="101" spans="1:6" ht="16.5">
      <c r="A101" s="34"/>
      <c r="B101" s="34"/>
      <c r="C101" s="34"/>
      <c r="D101" s="34"/>
      <c r="E101" s="34"/>
      <c r="F101" s="34"/>
    </row>
    <row r="102" spans="1:6" ht="16.5">
      <c r="A102" s="34"/>
      <c r="B102" s="34"/>
      <c r="C102" s="34"/>
      <c r="D102" s="34"/>
      <c r="E102" s="34"/>
      <c r="F102" s="34"/>
    </row>
    <row r="103" spans="1:6" ht="16.5">
      <c r="A103" s="34"/>
      <c r="B103" s="34"/>
      <c r="C103" s="34"/>
      <c r="D103" s="34"/>
      <c r="E103" s="34"/>
      <c r="F103" s="34"/>
    </row>
    <row r="104" spans="1:6" ht="16.5">
      <c r="A104" s="34"/>
      <c r="B104" s="34"/>
      <c r="C104" s="34"/>
      <c r="D104" s="34"/>
      <c r="E104" s="34"/>
      <c r="F104" s="34"/>
    </row>
    <row r="105" spans="1:6" ht="16.5">
      <c r="A105" s="34"/>
      <c r="B105" s="34"/>
      <c r="C105" s="34"/>
      <c r="D105" s="34"/>
      <c r="E105" s="34"/>
      <c r="F105" s="34"/>
    </row>
    <row r="106" spans="1:6" ht="16.5">
      <c r="A106" s="34"/>
      <c r="B106" s="34"/>
      <c r="C106" s="34"/>
      <c r="D106" s="34"/>
      <c r="E106" s="34"/>
      <c r="F106" s="34"/>
    </row>
    <row r="107" spans="1:6" ht="16.5">
      <c r="A107" s="34"/>
      <c r="B107" s="34"/>
      <c r="C107" s="34"/>
      <c r="D107" s="34"/>
      <c r="E107" s="34"/>
      <c r="F107" s="34"/>
    </row>
    <row r="108" spans="1:6" ht="16.5">
      <c r="A108" s="34"/>
      <c r="B108" s="34"/>
      <c r="C108" s="34"/>
      <c r="D108" s="34"/>
      <c r="E108" s="34"/>
      <c r="F108" s="34"/>
    </row>
    <row r="109" spans="1:6" ht="16.5">
      <c r="A109" s="34"/>
      <c r="B109" s="34"/>
      <c r="C109" s="34"/>
      <c r="D109" s="34"/>
      <c r="E109" s="34"/>
      <c r="F109" s="34"/>
    </row>
    <row r="110" spans="1:6" ht="16.5">
      <c r="A110" s="34"/>
      <c r="B110" s="34"/>
      <c r="C110" s="34"/>
      <c r="D110" s="34"/>
      <c r="E110" s="34"/>
      <c r="F110" s="34"/>
    </row>
    <row r="111" spans="1:6" ht="16.5">
      <c r="A111" s="34"/>
      <c r="B111" s="34"/>
      <c r="C111" s="34"/>
      <c r="D111" s="34"/>
      <c r="E111" s="34"/>
      <c r="F111" s="34"/>
    </row>
    <row r="112" spans="1:6" ht="16.5">
      <c r="A112" s="34"/>
      <c r="B112" s="34"/>
      <c r="C112" s="34"/>
      <c r="D112" s="34"/>
      <c r="E112" s="34"/>
      <c r="F112" s="34"/>
    </row>
    <row r="113" spans="1:6" ht="16.5">
      <c r="A113" s="34"/>
      <c r="B113" s="34"/>
      <c r="C113" s="34"/>
      <c r="D113" s="34"/>
      <c r="E113" s="34"/>
      <c r="F113" s="34"/>
    </row>
    <row r="114" spans="1:6" ht="16.5">
      <c r="A114" s="34"/>
      <c r="B114" s="34"/>
      <c r="C114" s="34"/>
      <c r="D114" s="34"/>
      <c r="E114" s="34"/>
      <c r="F114" s="34"/>
    </row>
    <row r="115" spans="1:6" ht="16.5">
      <c r="A115" s="34"/>
      <c r="B115" s="34"/>
      <c r="C115" s="34"/>
      <c r="D115" s="34"/>
      <c r="E115" s="34"/>
      <c r="F115" s="34"/>
    </row>
    <row r="116" spans="1:6" ht="16.5">
      <c r="A116" s="34"/>
      <c r="B116" s="34"/>
      <c r="C116" s="34"/>
      <c r="D116" s="34"/>
      <c r="E116" s="34"/>
      <c r="F116" s="34"/>
    </row>
    <row r="117" spans="1:6" ht="16.5">
      <c r="A117" s="34"/>
      <c r="B117" s="34"/>
      <c r="C117" s="34"/>
      <c r="D117" s="34"/>
      <c r="E117" s="34"/>
      <c r="F117" s="34"/>
    </row>
    <row r="118" spans="1:6" ht="16.5">
      <c r="A118" s="34"/>
      <c r="B118" s="34"/>
      <c r="C118" s="34"/>
      <c r="D118" s="34"/>
      <c r="E118" s="34"/>
      <c r="F118" s="34"/>
    </row>
    <row r="119" spans="1:6" ht="16.5">
      <c r="A119" s="34"/>
      <c r="B119" s="34"/>
      <c r="C119" s="34"/>
      <c r="D119" s="34"/>
      <c r="E119" s="34"/>
      <c r="F119" s="34"/>
    </row>
    <row r="120" spans="1:6" ht="16.5">
      <c r="A120" s="34"/>
      <c r="B120" s="34"/>
      <c r="C120" s="34"/>
      <c r="D120" s="34"/>
      <c r="E120" s="34"/>
      <c r="F120" s="34"/>
    </row>
    <row r="121" spans="1:6" ht="16.5">
      <c r="A121" s="34"/>
      <c r="B121" s="34"/>
      <c r="C121" s="34"/>
      <c r="D121" s="34"/>
      <c r="E121" s="34"/>
      <c r="F121" s="34"/>
    </row>
    <row r="122" spans="1:6" ht="16.5">
      <c r="A122" s="34"/>
      <c r="B122" s="34"/>
      <c r="C122" s="34"/>
      <c r="D122" s="34"/>
      <c r="E122" s="34"/>
      <c r="F122" s="34"/>
    </row>
    <row r="123" spans="1:6" ht="16.5">
      <c r="A123" s="34"/>
      <c r="B123" s="34"/>
      <c r="C123" s="34"/>
      <c r="D123" s="34"/>
      <c r="E123" s="34"/>
      <c r="F123" s="34"/>
    </row>
    <row r="124" spans="1:6" ht="16.5">
      <c r="A124" s="34"/>
      <c r="B124" s="34"/>
      <c r="C124" s="34"/>
      <c r="D124" s="34"/>
      <c r="E124" s="34"/>
      <c r="F124" s="34"/>
    </row>
    <row r="125" spans="1:6" ht="16.5">
      <c r="A125" s="34"/>
      <c r="B125" s="34"/>
      <c r="C125" s="34"/>
      <c r="D125" s="34"/>
      <c r="E125" s="34"/>
      <c r="F125" s="34"/>
    </row>
    <row r="126" spans="1:6" ht="16.5">
      <c r="A126" s="34"/>
      <c r="B126" s="34"/>
      <c r="C126" s="34"/>
      <c r="D126" s="34"/>
      <c r="E126" s="34"/>
      <c r="F126" s="34"/>
    </row>
    <row r="127" spans="1:6" ht="16.5">
      <c r="A127" s="34"/>
      <c r="B127" s="34"/>
      <c r="C127" s="34"/>
      <c r="D127" s="34"/>
      <c r="E127" s="34"/>
      <c r="F127" s="34"/>
    </row>
    <row r="128" spans="1:6" ht="16.5">
      <c r="A128" s="34"/>
      <c r="B128" s="34"/>
      <c r="C128" s="34"/>
      <c r="D128" s="34"/>
      <c r="E128" s="34"/>
      <c r="F128" s="34"/>
    </row>
    <row r="129" spans="1:6" ht="16.5">
      <c r="A129" s="34"/>
      <c r="B129" s="34"/>
      <c r="C129" s="34"/>
      <c r="D129" s="34"/>
      <c r="E129" s="34"/>
      <c r="F129" s="34"/>
    </row>
    <row r="130" spans="1:6" ht="16.5">
      <c r="A130" s="34"/>
      <c r="B130" s="34"/>
      <c r="C130" s="34"/>
      <c r="D130" s="34"/>
      <c r="E130" s="34"/>
      <c r="F130" s="34"/>
    </row>
    <row r="131" spans="1:6" ht="16.5">
      <c r="A131" s="34"/>
      <c r="B131" s="34"/>
      <c r="C131" s="34"/>
      <c r="D131" s="34"/>
      <c r="E131" s="34"/>
      <c r="F131" s="34"/>
    </row>
    <row r="132" spans="1:6" ht="16.5">
      <c r="A132" s="34"/>
      <c r="B132" s="34"/>
      <c r="C132" s="34"/>
      <c r="D132" s="34"/>
      <c r="E132" s="34"/>
      <c r="F132" s="34"/>
    </row>
    <row r="133" spans="1:6" ht="16.5">
      <c r="A133" s="34"/>
      <c r="B133" s="34"/>
      <c r="C133" s="34"/>
      <c r="D133" s="34"/>
      <c r="E133" s="34"/>
      <c r="F133" s="34"/>
    </row>
    <row r="134" spans="1:6" ht="16.5">
      <c r="A134" s="34"/>
      <c r="B134" s="34"/>
      <c r="C134" s="34"/>
      <c r="D134" s="34"/>
      <c r="E134" s="34"/>
      <c r="F134" s="34"/>
    </row>
    <row r="135" spans="1:6" ht="16.5">
      <c r="A135" s="34"/>
      <c r="B135" s="34"/>
      <c r="C135" s="34"/>
      <c r="D135" s="34"/>
      <c r="E135" s="34"/>
      <c r="F135" s="34"/>
    </row>
    <row r="136" spans="1:6" ht="16.5">
      <c r="A136" s="34"/>
      <c r="B136" s="34"/>
      <c r="C136" s="34"/>
      <c r="D136" s="34"/>
      <c r="E136" s="34"/>
      <c r="F136" s="34"/>
    </row>
    <row r="137" spans="1:6" ht="16.5">
      <c r="A137" s="34"/>
      <c r="B137" s="34"/>
      <c r="C137" s="34"/>
      <c r="D137" s="34"/>
      <c r="E137" s="34"/>
      <c r="F137" s="34"/>
    </row>
    <row r="138" spans="1:6" ht="16.5">
      <c r="A138" s="34"/>
      <c r="B138" s="34"/>
      <c r="C138" s="34"/>
      <c r="D138" s="34"/>
      <c r="E138" s="34"/>
      <c r="F138" s="34"/>
    </row>
    <row r="139" spans="1:6" ht="16.5">
      <c r="A139" s="34"/>
      <c r="B139" s="34"/>
      <c r="C139" s="34"/>
      <c r="D139" s="34"/>
      <c r="E139" s="34"/>
      <c r="F139" s="34"/>
    </row>
    <row r="140" spans="1:6" ht="16.5">
      <c r="A140" s="34"/>
      <c r="B140" s="34"/>
      <c r="C140" s="34"/>
      <c r="D140" s="34"/>
      <c r="E140" s="34"/>
      <c r="F140" s="34"/>
    </row>
    <row r="141" spans="1:6" ht="16.5">
      <c r="A141" s="34"/>
      <c r="B141" s="34"/>
      <c r="C141" s="34"/>
      <c r="D141" s="34"/>
      <c r="E141" s="34"/>
      <c r="F141" s="34"/>
    </row>
    <row r="142" spans="1:6" ht="16.5">
      <c r="A142" s="34"/>
      <c r="B142" s="34"/>
      <c r="C142" s="34"/>
      <c r="D142" s="34"/>
      <c r="E142" s="34"/>
      <c r="F142" s="34"/>
    </row>
    <row r="143" spans="1:6" ht="16.5">
      <c r="A143" s="34"/>
      <c r="B143" s="34"/>
      <c r="C143" s="34"/>
      <c r="D143" s="34"/>
      <c r="E143" s="34"/>
      <c r="F143" s="34"/>
    </row>
    <row r="144" spans="1:6" ht="16.5">
      <c r="A144" s="34"/>
      <c r="B144" s="34"/>
      <c r="C144" s="34"/>
      <c r="D144" s="34"/>
      <c r="E144" s="34"/>
      <c r="F144" s="34"/>
    </row>
    <row r="145" spans="1:6" ht="16.5">
      <c r="A145" s="34"/>
      <c r="B145" s="34"/>
      <c r="C145" s="34"/>
      <c r="D145" s="34"/>
      <c r="E145" s="34"/>
      <c r="F145" s="34"/>
    </row>
    <row r="146" spans="1:6" ht="16.5">
      <c r="A146" s="34"/>
      <c r="B146" s="34"/>
      <c r="C146" s="34"/>
      <c r="D146" s="34"/>
      <c r="E146" s="34"/>
      <c r="F146" s="34"/>
    </row>
    <row r="147" spans="1:6" ht="16.5">
      <c r="A147" s="34"/>
      <c r="B147" s="34"/>
      <c r="C147" s="34"/>
      <c r="D147" s="34"/>
      <c r="E147" s="34"/>
      <c r="F147" s="34"/>
    </row>
    <row r="148" spans="1:6" ht="16.5">
      <c r="A148" s="34"/>
      <c r="B148" s="34"/>
      <c r="C148" s="34"/>
      <c r="D148" s="34"/>
      <c r="E148" s="34"/>
      <c r="F148" s="34"/>
    </row>
    <row r="149" spans="1:6" ht="16.5">
      <c r="A149" s="34"/>
      <c r="B149" s="34"/>
      <c r="C149" s="34"/>
      <c r="D149" s="34"/>
      <c r="E149" s="34"/>
      <c r="F149" s="34"/>
    </row>
    <row r="150" spans="1:6" ht="16.5">
      <c r="A150" s="34"/>
      <c r="B150" s="34"/>
      <c r="C150" s="34"/>
      <c r="D150" s="34"/>
      <c r="E150" s="34"/>
      <c r="F150" s="34"/>
    </row>
    <row r="151" spans="1:6" ht="16.5">
      <c r="A151" s="34"/>
      <c r="B151" s="34"/>
      <c r="C151" s="34"/>
      <c r="D151" s="34"/>
      <c r="E151" s="34"/>
      <c r="F151" s="34"/>
    </row>
    <row r="152" spans="1:6" ht="16.5">
      <c r="A152" s="34"/>
      <c r="B152" s="34"/>
      <c r="C152" s="34"/>
      <c r="D152" s="34"/>
      <c r="E152" s="34"/>
      <c r="F152" s="34"/>
    </row>
    <row r="153" spans="1:6" ht="16.5">
      <c r="A153" s="34"/>
      <c r="B153" s="34"/>
      <c r="C153" s="34"/>
      <c r="D153" s="34"/>
      <c r="E153" s="34"/>
      <c r="F153" s="34"/>
    </row>
    <row r="154" spans="1:6" ht="16.5">
      <c r="A154" s="34"/>
      <c r="B154" s="34"/>
      <c r="C154" s="34"/>
      <c r="D154" s="34"/>
      <c r="E154" s="34"/>
      <c r="F154" s="34"/>
    </row>
    <row r="155" spans="1:6" ht="16.5">
      <c r="A155" s="34"/>
      <c r="B155" s="34"/>
      <c r="C155" s="34"/>
      <c r="D155" s="34"/>
      <c r="E155" s="34"/>
      <c r="F155" s="34"/>
    </row>
    <row r="156" spans="1:6" ht="16.5">
      <c r="A156" s="34"/>
      <c r="B156" s="34"/>
      <c r="C156" s="34"/>
      <c r="D156" s="34"/>
      <c r="E156" s="34"/>
      <c r="F156" s="34"/>
    </row>
    <row r="157" spans="1:6" ht="16.5">
      <c r="A157" s="34"/>
      <c r="B157" s="34"/>
      <c r="C157" s="34"/>
      <c r="D157" s="34"/>
      <c r="E157" s="34"/>
      <c r="F157" s="34"/>
    </row>
    <row r="158" spans="1:6" ht="16.5">
      <c r="A158" s="34"/>
      <c r="B158" s="34"/>
      <c r="C158" s="34"/>
      <c r="D158" s="34"/>
      <c r="E158" s="34"/>
      <c r="F158" s="34"/>
    </row>
    <row r="159" spans="1:6" ht="16.5">
      <c r="A159" s="34"/>
      <c r="B159" s="34"/>
      <c r="C159" s="34"/>
      <c r="D159" s="34"/>
      <c r="E159" s="34"/>
      <c r="F159" s="34"/>
    </row>
    <row r="160" spans="1:6" ht="16.5">
      <c r="A160" s="34"/>
      <c r="B160" s="34"/>
      <c r="C160" s="34"/>
      <c r="D160" s="34"/>
      <c r="E160" s="34"/>
      <c r="F160" s="34"/>
    </row>
    <row r="161" spans="1:6" ht="16.5">
      <c r="A161" s="34"/>
      <c r="B161" s="34"/>
      <c r="C161" s="34"/>
      <c r="D161" s="34"/>
      <c r="E161" s="34"/>
      <c r="F161" s="34"/>
    </row>
    <row r="162" spans="1:6" ht="16.5">
      <c r="A162" s="34"/>
      <c r="B162" s="34"/>
      <c r="C162" s="34"/>
      <c r="D162" s="34"/>
      <c r="E162" s="34"/>
      <c r="F162" s="34"/>
    </row>
    <row r="163" spans="1:6" ht="16.5">
      <c r="A163" s="34"/>
      <c r="B163" s="34"/>
      <c r="C163" s="34"/>
      <c r="D163" s="34"/>
      <c r="E163" s="34"/>
      <c r="F163" s="34"/>
    </row>
    <row r="164" spans="1:6" ht="16.5">
      <c r="A164" s="34"/>
      <c r="B164" s="34"/>
      <c r="C164" s="34"/>
      <c r="D164" s="34"/>
      <c r="E164" s="34"/>
      <c r="F164" s="34"/>
    </row>
    <row r="165" spans="1:6" ht="16.5">
      <c r="A165" s="34"/>
      <c r="B165" s="34"/>
      <c r="C165" s="34"/>
      <c r="D165" s="34"/>
      <c r="E165" s="34"/>
      <c r="F165" s="34"/>
    </row>
    <row r="166" spans="1:6" ht="16.5">
      <c r="A166" s="34"/>
      <c r="B166" s="34"/>
      <c r="C166" s="34"/>
      <c r="D166" s="34"/>
      <c r="E166" s="34"/>
      <c r="F166" s="34"/>
    </row>
    <row r="167" spans="1:6" ht="16.5">
      <c r="A167" s="34"/>
      <c r="B167" s="34"/>
      <c r="C167" s="34"/>
      <c r="D167" s="34"/>
      <c r="E167" s="34"/>
      <c r="F167" s="34"/>
    </row>
    <row r="168" spans="1:6" ht="16.5">
      <c r="A168" s="34"/>
      <c r="B168" s="34"/>
      <c r="C168" s="34"/>
      <c r="D168" s="34"/>
      <c r="E168" s="34"/>
      <c r="F168" s="34"/>
    </row>
    <row r="169" spans="1:6" ht="16.5">
      <c r="A169" s="34"/>
      <c r="B169" s="34"/>
      <c r="C169" s="34"/>
      <c r="D169" s="34"/>
      <c r="E169" s="34"/>
      <c r="F169" s="34"/>
    </row>
    <row r="170" spans="1:6" ht="16.5">
      <c r="A170" s="34"/>
      <c r="B170" s="34"/>
      <c r="C170" s="34"/>
      <c r="D170" s="34"/>
      <c r="E170" s="34"/>
      <c r="F170" s="34"/>
    </row>
    <row r="171" spans="1:6" ht="16.5">
      <c r="A171" s="34"/>
      <c r="B171" s="34"/>
      <c r="C171" s="34"/>
      <c r="D171" s="34"/>
      <c r="E171" s="34"/>
      <c r="F171" s="34"/>
    </row>
    <row r="172" spans="1:6" ht="16.5">
      <c r="A172" s="34"/>
      <c r="B172" s="34"/>
      <c r="C172" s="34"/>
      <c r="D172" s="34"/>
      <c r="E172" s="34"/>
      <c r="F172" s="34"/>
    </row>
    <row r="173" spans="1:6" ht="16.5">
      <c r="A173" s="34"/>
      <c r="B173" s="34"/>
      <c r="C173" s="34"/>
      <c r="D173" s="34"/>
      <c r="E173" s="34"/>
      <c r="F173" s="34"/>
    </row>
    <row r="174" spans="1:6" ht="16.5">
      <c r="A174" s="34"/>
      <c r="B174" s="34"/>
      <c r="C174" s="34"/>
      <c r="D174" s="34"/>
      <c r="E174" s="34"/>
      <c r="F174" s="34"/>
    </row>
    <row r="175" spans="1:6" ht="16.5">
      <c r="A175" s="34"/>
      <c r="B175" s="34"/>
      <c r="C175" s="34"/>
      <c r="D175" s="34"/>
      <c r="E175" s="34"/>
      <c r="F175" s="34"/>
    </row>
    <row r="176" spans="1:6" ht="16.5">
      <c r="A176" s="34"/>
      <c r="B176" s="34"/>
      <c r="C176" s="34"/>
      <c r="D176" s="34"/>
      <c r="E176" s="34"/>
      <c r="F176" s="34"/>
    </row>
    <row r="177" spans="1:6" ht="16.5">
      <c r="A177" s="34"/>
      <c r="B177" s="34"/>
      <c r="C177" s="34"/>
      <c r="D177" s="34"/>
      <c r="E177" s="34"/>
      <c r="F177" s="34"/>
    </row>
    <row r="178" spans="1:6" ht="16.5">
      <c r="A178" s="34"/>
      <c r="B178" s="34"/>
      <c r="C178" s="34"/>
      <c r="D178" s="34"/>
      <c r="E178" s="34"/>
      <c r="F178" s="34"/>
    </row>
    <row r="179" spans="1:6" ht="16.5">
      <c r="A179" s="34"/>
      <c r="B179" s="34"/>
      <c r="C179" s="34"/>
      <c r="D179" s="34"/>
      <c r="E179" s="34"/>
      <c r="F179" s="34"/>
    </row>
    <row r="180" spans="1:6" ht="16.5">
      <c r="A180" s="34"/>
      <c r="B180" s="34"/>
      <c r="C180" s="34"/>
      <c r="D180" s="34"/>
      <c r="E180" s="34"/>
      <c r="F180" s="34"/>
    </row>
    <row r="181" spans="1:6" ht="16.5">
      <c r="A181" s="34"/>
      <c r="B181" s="34"/>
      <c r="C181" s="34"/>
      <c r="D181" s="34"/>
      <c r="E181" s="34"/>
      <c r="F181" s="34"/>
    </row>
    <row r="182" spans="1:6" ht="16.5">
      <c r="A182" s="34"/>
      <c r="B182" s="34"/>
      <c r="C182" s="34"/>
      <c r="D182" s="34"/>
      <c r="E182" s="34"/>
      <c r="F182" s="34"/>
    </row>
    <row r="183" spans="1:6" ht="16.5">
      <c r="A183" s="34"/>
      <c r="B183" s="34"/>
      <c r="C183" s="34"/>
      <c r="D183" s="34"/>
      <c r="E183" s="34"/>
      <c r="F183" s="34"/>
    </row>
    <row r="184" spans="1:6" ht="16.5">
      <c r="A184" s="34"/>
      <c r="B184" s="34"/>
      <c r="C184" s="34"/>
      <c r="D184" s="34"/>
      <c r="E184" s="34"/>
      <c r="F184" s="34"/>
    </row>
    <row r="185" spans="1:6" ht="16.5">
      <c r="A185" s="34"/>
      <c r="B185" s="34"/>
      <c r="C185" s="34"/>
      <c r="D185" s="34"/>
      <c r="E185" s="34"/>
      <c r="F185" s="34"/>
    </row>
    <row r="186" spans="1:6" ht="16.5">
      <c r="A186" s="34"/>
      <c r="B186" s="34"/>
      <c r="C186" s="34"/>
      <c r="D186" s="34"/>
      <c r="E186" s="34"/>
      <c r="F186" s="34"/>
    </row>
    <row r="187" spans="1:6" ht="16.5">
      <c r="A187" s="34"/>
      <c r="B187" s="34"/>
      <c r="C187" s="34"/>
      <c r="D187" s="34"/>
      <c r="E187" s="34"/>
      <c r="F187" s="34"/>
    </row>
    <row r="188" spans="1:6" ht="16.5">
      <c r="A188" s="34"/>
      <c r="B188" s="34"/>
      <c r="C188" s="34"/>
      <c r="D188" s="34"/>
      <c r="E188" s="34"/>
      <c r="F188" s="34"/>
    </row>
    <row r="189" spans="1:6" ht="16.5">
      <c r="A189" s="34"/>
      <c r="B189" s="34"/>
      <c r="C189" s="34"/>
      <c r="D189" s="34"/>
      <c r="E189" s="34"/>
      <c r="F189" s="34"/>
    </row>
    <row r="190" spans="1:6" ht="16.5">
      <c r="A190" s="34"/>
      <c r="B190" s="34"/>
      <c r="C190" s="34"/>
      <c r="D190" s="34"/>
      <c r="E190" s="34"/>
      <c r="F190" s="34"/>
    </row>
    <row r="191" spans="1:6" ht="16.5">
      <c r="A191" s="34"/>
      <c r="B191" s="34"/>
      <c r="C191" s="34"/>
      <c r="D191" s="34"/>
      <c r="E191" s="34"/>
      <c r="F191" s="34"/>
    </row>
    <row r="192" spans="1:6" ht="16.5">
      <c r="A192" s="34"/>
      <c r="B192" s="34"/>
      <c r="C192" s="34"/>
      <c r="D192" s="34"/>
      <c r="E192" s="34"/>
      <c r="F192" s="34"/>
    </row>
    <row r="193" spans="1:6" ht="16.5">
      <c r="A193" s="34"/>
      <c r="B193" s="34"/>
      <c r="C193" s="34"/>
      <c r="D193" s="34"/>
      <c r="E193" s="34"/>
      <c r="F193" s="34"/>
    </row>
    <row r="194" spans="1:6" ht="16.5">
      <c r="A194" s="34"/>
      <c r="B194" s="34"/>
      <c r="C194" s="34"/>
      <c r="D194" s="34"/>
      <c r="E194" s="34"/>
      <c r="F194" s="34"/>
    </row>
    <row r="195" spans="1:6" ht="16.5">
      <c r="A195" s="34"/>
      <c r="B195" s="34"/>
      <c r="C195" s="34"/>
      <c r="D195" s="34"/>
      <c r="E195" s="34"/>
      <c r="F195" s="34"/>
    </row>
    <row r="196" spans="1:6" ht="16.5">
      <c r="A196" s="34"/>
      <c r="B196" s="34"/>
      <c r="C196" s="34"/>
      <c r="D196" s="34"/>
      <c r="E196" s="34"/>
      <c r="F196" s="34"/>
    </row>
    <row r="197" spans="1:6" ht="16.5">
      <c r="A197" s="34"/>
      <c r="B197" s="34"/>
      <c r="C197" s="34"/>
      <c r="D197" s="34"/>
      <c r="E197" s="34"/>
      <c r="F197" s="34"/>
    </row>
    <row r="198" spans="1:6" ht="16.5">
      <c r="A198" s="34"/>
      <c r="B198" s="34"/>
      <c r="C198" s="34"/>
      <c r="D198" s="34"/>
      <c r="E198" s="34"/>
      <c r="F198" s="34"/>
    </row>
    <row r="199" spans="1:6" ht="16.5">
      <c r="A199" s="34"/>
      <c r="B199" s="34"/>
      <c r="C199" s="34"/>
      <c r="D199" s="34"/>
      <c r="E199" s="34"/>
      <c r="F199" s="34"/>
    </row>
    <row r="200" spans="1:6" ht="16.5">
      <c r="A200" s="34"/>
      <c r="B200" s="34"/>
      <c r="C200" s="34"/>
      <c r="D200" s="34"/>
      <c r="E200" s="34"/>
      <c r="F200" s="34"/>
    </row>
    <row r="201" spans="1:6" ht="16.5">
      <c r="A201" s="34"/>
      <c r="B201" s="34"/>
      <c r="C201" s="34"/>
      <c r="D201" s="34"/>
      <c r="E201" s="34"/>
      <c r="F201" s="34"/>
    </row>
    <row r="202" spans="1:6" ht="16.5">
      <c r="A202" s="34"/>
      <c r="B202" s="34"/>
      <c r="C202" s="34"/>
      <c r="D202" s="34"/>
      <c r="E202" s="34"/>
      <c r="F202" s="34"/>
    </row>
    <row r="203" spans="1:6" ht="16.5">
      <c r="A203" s="34"/>
      <c r="B203" s="34"/>
      <c r="C203" s="34"/>
      <c r="D203" s="34"/>
      <c r="E203" s="34"/>
      <c r="F203" s="34"/>
    </row>
    <row r="204" spans="1:6" ht="16.5">
      <c r="A204" s="34"/>
      <c r="B204" s="34"/>
      <c r="C204" s="34"/>
      <c r="D204" s="34"/>
      <c r="E204" s="34"/>
      <c r="F204" s="34"/>
    </row>
    <row r="205" spans="1:6" ht="16.5">
      <c r="A205" s="34"/>
      <c r="B205" s="34"/>
      <c r="C205" s="34"/>
      <c r="D205" s="34"/>
      <c r="E205" s="34"/>
      <c r="F205" s="34"/>
    </row>
    <row r="206" spans="1:6" ht="16.5">
      <c r="A206" s="34"/>
      <c r="B206" s="34"/>
      <c r="C206" s="34"/>
      <c r="D206" s="34"/>
      <c r="E206" s="34"/>
      <c r="F206" s="34"/>
    </row>
    <row r="207" spans="1:6" ht="16.5">
      <c r="A207" s="34"/>
      <c r="B207" s="34"/>
      <c r="C207" s="34"/>
      <c r="D207" s="34"/>
      <c r="E207" s="34"/>
      <c r="F207" s="34"/>
    </row>
    <row r="208" spans="1:6" ht="16.5">
      <c r="A208" s="34"/>
      <c r="B208" s="34"/>
      <c r="C208" s="34"/>
      <c r="D208" s="34"/>
      <c r="E208" s="34"/>
      <c r="F208" s="34"/>
    </row>
    <row r="209" spans="1:6" ht="16.5">
      <c r="A209" s="34"/>
      <c r="B209" s="34"/>
      <c r="C209" s="34"/>
      <c r="D209" s="34"/>
      <c r="E209" s="34"/>
      <c r="F209" s="34"/>
    </row>
    <row r="210" spans="1:6" ht="16.5">
      <c r="A210" s="34"/>
      <c r="B210" s="34"/>
      <c r="C210" s="34"/>
      <c r="D210" s="34"/>
      <c r="E210" s="34"/>
      <c r="F210" s="34"/>
    </row>
    <row r="211" spans="1:6" ht="16.5">
      <c r="A211" s="34"/>
      <c r="B211" s="34"/>
      <c r="C211" s="34"/>
      <c r="D211" s="34"/>
      <c r="E211" s="34"/>
      <c r="F211" s="34"/>
    </row>
    <row r="212" spans="1:6" ht="16.5">
      <c r="A212" s="34"/>
      <c r="B212" s="34"/>
      <c r="C212" s="34"/>
      <c r="D212" s="34"/>
      <c r="E212" s="34"/>
      <c r="F212" s="34"/>
    </row>
    <row r="213" spans="1:6" ht="16.5">
      <c r="A213" s="34"/>
      <c r="B213" s="34"/>
      <c r="C213" s="34"/>
      <c r="D213" s="34"/>
      <c r="E213" s="34"/>
      <c r="F213" s="34"/>
    </row>
    <row r="214" spans="1:6" ht="16.5">
      <c r="A214" s="34"/>
      <c r="B214" s="34"/>
      <c r="C214" s="34"/>
      <c r="D214" s="34"/>
      <c r="E214" s="34"/>
      <c r="F214" s="34"/>
    </row>
    <row r="215" spans="1:6" ht="16.5">
      <c r="A215" s="34"/>
      <c r="B215" s="34"/>
      <c r="C215" s="34"/>
      <c r="D215" s="34"/>
      <c r="E215" s="34"/>
      <c r="F215" s="34"/>
    </row>
    <row r="216" spans="1:6" ht="16.5">
      <c r="A216" s="34"/>
      <c r="B216" s="34"/>
      <c r="C216" s="34"/>
      <c r="D216" s="34"/>
      <c r="E216" s="34"/>
      <c r="F216" s="34"/>
    </row>
    <row r="217" spans="1:6" ht="16.5">
      <c r="A217" s="34"/>
      <c r="B217" s="34"/>
      <c r="C217" s="34"/>
      <c r="D217" s="34"/>
      <c r="E217" s="34"/>
      <c r="F217" s="34"/>
    </row>
    <row r="218" spans="1:6" ht="16.5">
      <c r="A218" s="34"/>
      <c r="B218" s="34"/>
      <c r="C218" s="34"/>
      <c r="D218" s="34"/>
      <c r="E218" s="34"/>
      <c r="F218" s="34"/>
    </row>
    <row r="219" spans="1:6" ht="16.5">
      <c r="A219" s="34"/>
      <c r="B219" s="34"/>
      <c r="C219" s="34"/>
      <c r="D219" s="34"/>
      <c r="E219" s="34"/>
      <c r="F219" s="34"/>
    </row>
    <row r="220" spans="1:6" ht="16.5">
      <c r="A220" s="34"/>
      <c r="B220" s="34"/>
      <c r="C220" s="34"/>
      <c r="D220" s="34"/>
      <c r="E220" s="34"/>
      <c r="F220" s="34"/>
    </row>
    <row r="221" spans="1:6" ht="16.5">
      <c r="A221" s="34"/>
      <c r="B221" s="34"/>
      <c r="C221" s="34"/>
      <c r="D221" s="34"/>
      <c r="E221" s="34"/>
      <c r="F221" s="34"/>
    </row>
    <row r="222" spans="1:6" ht="16.5">
      <c r="A222" s="34"/>
      <c r="B222" s="34"/>
      <c r="C222" s="34"/>
      <c r="D222" s="34"/>
      <c r="E222" s="34"/>
      <c r="F222" s="34"/>
    </row>
    <row r="223" spans="1:6" ht="16.5">
      <c r="A223" s="34"/>
      <c r="B223" s="34"/>
      <c r="C223" s="34"/>
      <c r="D223" s="34"/>
      <c r="E223" s="34"/>
      <c r="F223" s="34"/>
    </row>
    <row r="224" spans="1:6" ht="16.5">
      <c r="A224" s="34"/>
      <c r="B224" s="34"/>
      <c r="C224" s="34"/>
      <c r="D224" s="34"/>
      <c r="E224" s="34"/>
      <c r="F224" s="34"/>
    </row>
    <row r="225" spans="1:6" ht="16.5">
      <c r="A225" s="34"/>
      <c r="B225" s="34"/>
      <c r="C225" s="34"/>
      <c r="D225" s="34"/>
      <c r="E225" s="34"/>
      <c r="F225" s="34"/>
    </row>
    <row r="226" spans="1:6" ht="16.5">
      <c r="A226" s="34"/>
      <c r="B226" s="34"/>
      <c r="C226" s="34"/>
      <c r="D226" s="34"/>
      <c r="E226" s="34"/>
      <c r="F226" s="34"/>
    </row>
    <row r="227" spans="1:6" ht="16.5">
      <c r="A227" s="34"/>
      <c r="B227" s="34"/>
      <c r="C227" s="34"/>
      <c r="D227" s="34"/>
      <c r="E227" s="34"/>
      <c r="F227" s="34"/>
    </row>
    <row r="228" spans="1:6" ht="16.5">
      <c r="A228" s="34"/>
      <c r="B228" s="34"/>
      <c r="C228" s="34"/>
      <c r="D228" s="34"/>
      <c r="E228" s="34"/>
      <c r="F228" s="34"/>
    </row>
    <row r="229" spans="1:6" ht="16.5">
      <c r="A229" s="34"/>
      <c r="B229" s="34"/>
      <c r="C229" s="34"/>
      <c r="D229" s="34"/>
      <c r="E229" s="34"/>
      <c r="F229" s="34"/>
    </row>
    <row r="230" spans="1:6" ht="16.5">
      <c r="A230" s="34"/>
      <c r="B230" s="34"/>
      <c r="C230" s="34"/>
      <c r="D230" s="34"/>
      <c r="E230" s="34"/>
      <c r="F230" s="34"/>
    </row>
    <row r="231" spans="1:6" ht="16.5">
      <c r="A231" s="34"/>
      <c r="B231" s="34"/>
      <c r="C231" s="34"/>
      <c r="D231" s="34"/>
      <c r="E231" s="34"/>
      <c r="F231" s="34"/>
    </row>
    <row r="232" spans="1:6" ht="16.5">
      <c r="A232" s="34"/>
      <c r="B232" s="34"/>
      <c r="C232" s="34"/>
      <c r="D232" s="34"/>
      <c r="E232" s="34"/>
      <c r="F232" s="34"/>
    </row>
    <row r="233" spans="1:6" ht="16.5">
      <c r="A233" s="34"/>
      <c r="B233" s="34"/>
      <c r="C233" s="34"/>
      <c r="D233" s="34"/>
      <c r="E233" s="34"/>
      <c r="F233" s="34"/>
    </row>
    <row r="234" spans="1:6" ht="16.5">
      <c r="A234" s="34"/>
      <c r="B234" s="34"/>
      <c r="C234" s="34"/>
      <c r="D234" s="34"/>
      <c r="E234" s="34"/>
      <c r="F234" s="34"/>
    </row>
    <row r="235" spans="1:6" ht="16.5">
      <c r="A235" s="34"/>
      <c r="B235" s="34"/>
      <c r="C235" s="34"/>
      <c r="D235" s="34"/>
      <c r="E235" s="34"/>
      <c r="F235" s="34"/>
    </row>
    <row r="236" spans="1:6" ht="16.5">
      <c r="A236" s="34"/>
      <c r="B236" s="34"/>
      <c r="C236" s="34"/>
      <c r="D236" s="34"/>
      <c r="E236" s="34"/>
      <c r="F236" s="34"/>
    </row>
    <row r="237" spans="1:6" ht="16.5">
      <c r="A237" s="34"/>
      <c r="B237" s="34"/>
      <c r="C237" s="34"/>
      <c r="D237" s="34"/>
      <c r="E237" s="34"/>
      <c r="F237" s="34"/>
    </row>
    <row r="238" spans="1:6" ht="16.5">
      <c r="A238" s="34"/>
      <c r="B238" s="34"/>
      <c r="C238" s="34"/>
      <c r="D238" s="34"/>
      <c r="E238" s="34"/>
      <c r="F238" s="34"/>
    </row>
    <row r="239" spans="1:6" ht="16.5">
      <c r="A239" s="34"/>
      <c r="B239" s="34"/>
      <c r="C239" s="34"/>
      <c r="D239" s="34"/>
      <c r="E239" s="34"/>
      <c r="F239" s="34"/>
    </row>
    <row r="240" spans="1:6" ht="16.5">
      <c r="A240" s="34"/>
      <c r="B240" s="34"/>
      <c r="C240" s="34"/>
      <c r="D240" s="34"/>
      <c r="E240" s="34"/>
      <c r="F240" s="34"/>
    </row>
    <row r="241" spans="1:6" ht="16.5">
      <c r="A241" s="34"/>
      <c r="B241" s="34"/>
      <c r="C241" s="34"/>
      <c r="D241" s="34"/>
      <c r="E241" s="34"/>
      <c r="F241" s="34"/>
    </row>
    <row r="242" spans="1:6" ht="16.5">
      <c r="A242" s="34"/>
      <c r="B242" s="34"/>
      <c r="C242" s="34"/>
      <c r="D242" s="34"/>
      <c r="E242" s="34"/>
      <c r="F242" s="34"/>
    </row>
    <row r="243" spans="1:6" ht="16.5">
      <c r="A243" s="34"/>
      <c r="B243" s="34"/>
      <c r="C243" s="34"/>
      <c r="D243" s="34"/>
      <c r="E243" s="34"/>
      <c r="F243" s="34"/>
    </row>
    <row r="244" spans="1:6" ht="16.5">
      <c r="A244" s="34"/>
      <c r="B244" s="34"/>
      <c r="C244" s="34"/>
      <c r="D244" s="34"/>
      <c r="E244" s="34"/>
      <c r="F244" s="34"/>
    </row>
    <row r="245" spans="1:6" ht="16.5">
      <c r="A245" s="34"/>
      <c r="B245" s="34"/>
      <c r="C245" s="34"/>
      <c r="D245" s="34"/>
      <c r="E245" s="34"/>
      <c r="F245" s="34"/>
    </row>
    <row r="246" spans="1:6" ht="16.5">
      <c r="A246" s="34"/>
      <c r="B246" s="34"/>
      <c r="C246" s="34"/>
      <c r="D246" s="34"/>
      <c r="E246" s="34"/>
      <c r="F246" s="34"/>
    </row>
    <row r="247" spans="1:6" ht="16.5">
      <c r="A247" s="34"/>
      <c r="B247" s="34"/>
      <c r="C247" s="34"/>
      <c r="D247" s="34"/>
      <c r="E247" s="34"/>
      <c r="F247" s="34"/>
    </row>
    <row r="248" spans="1:6" ht="16.5">
      <c r="A248" s="34"/>
      <c r="B248" s="34"/>
      <c r="C248" s="34"/>
      <c r="D248" s="34"/>
      <c r="E248" s="34"/>
      <c r="F248" s="34"/>
    </row>
    <row r="249" spans="1:6" ht="16.5">
      <c r="A249" s="34"/>
      <c r="B249" s="34"/>
      <c r="C249" s="34"/>
      <c r="D249" s="34"/>
      <c r="E249" s="34"/>
      <c r="F249" s="34"/>
    </row>
    <row r="250" spans="1:6" ht="16.5">
      <c r="A250" s="34"/>
      <c r="B250" s="34"/>
      <c r="C250" s="34"/>
      <c r="D250" s="34"/>
      <c r="E250" s="34"/>
      <c r="F250" s="34"/>
    </row>
    <row r="251" spans="1:6" ht="16.5">
      <c r="A251" s="34"/>
      <c r="B251" s="34"/>
      <c r="C251" s="34"/>
      <c r="D251" s="34"/>
      <c r="E251" s="34"/>
      <c r="F251" s="34"/>
    </row>
    <row r="252" spans="1:6" ht="16.5">
      <c r="A252" s="34"/>
      <c r="B252" s="34"/>
      <c r="C252" s="34"/>
      <c r="D252" s="34"/>
      <c r="E252" s="34"/>
      <c r="F252" s="34"/>
    </row>
    <row r="253" spans="1:6" ht="16.5">
      <c r="A253" s="34"/>
      <c r="B253" s="34"/>
      <c r="C253" s="34"/>
      <c r="D253" s="34"/>
      <c r="E253" s="34"/>
      <c r="F253" s="34"/>
    </row>
    <row r="254" spans="1:6" ht="16.5">
      <c r="A254" s="34"/>
      <c r="B254" s="34"/>
      <c r="C254" s="34"/>
      <c r="D254" s="34"/>
      <c r="E254" s="34"/>
      <c r="F254" s="34"/>
    </row>
    <row r="255" spans="1:6" ht="16.5">
      <c r="A255" s="34"/>
      <c r="B255" s="34"/>
      <c r="C255" s="34"/>
      <c r="D255" s="34"/>
      <c r="E255" s="34"/>
      <c r="F255" s="34"/>
    </row>
    <row r="256" spans="1:6" ht="16.5">
      <c r="A256" s="34"/>
      <c r="B256" s="34"/>
      <c r="C256" s="34"/>
      <c r="D256" s="34"/>
      <c r="E256" s="34"/>
      <c r="F256" s="34"/>
    </row>
  </sheetData>
  <mergeCells count="26">
    <mergeCell ref="B40:F40"/>
    <mergeCell ref="B34:F34"/>
    <mergeCell ref="B35:F35"/>
    <mergeCell ref="B36:F36"/>
    <mergeCell ref="B38:F38"/>
    <mergeCell ref="B39:F39"/>
    <mergeCell ref="B27:F27"/>
    <mergeCell ref="B28:F28"/>
    <mergeCell ref="B30:F30"/>
    <mergeCell ref="B31:F31"/>
    <mergeCell ref="B32:F32"/>
    <mergeCell ref="B20:F20"/>
    <mergeCell ref="B22:F22"/>
    <mergeCell ref="B23:F23"/>
    <mergeCell ref="B24:F24"/>
    <mergeCell ref="B26:F26"/>
    <mergeCell ref="B14:F14"/>
    <mergeCell ref="B15:F15"/>
    <mergeCell ref="B16:F16"/>
    <mergeCell ref="B18:F18"/>
    <mergeCell ref="B19:F19"/>
    <mergeCell ref="B12:F12"/>
    <mergeCell ref="A3:J3"/>
    <mergeCell ref="A4:J4"/>
    <mergeCell ref="B10:F10"/>
    <mergeCell ref="B11:F11"/>
  </mergeCells>
  <printOptions horizontalCentered="1"/>
  <pageMargins left="0.45" right="0.45" top="0.5" bottom="0.5" header="0.3" footer="0.3"/>
  <pageSetup scale="75" orientation="portrait" r:id="rId1"/>
  <headerFoot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Budget Instructions</vt:lpstr>
      <vt:lpstr>Program Budget</vt:lpstr>
      <vt:lpstr>B-3 Rate Sheet</vt:lpstr>
      <vt:lpstr>Admin Expense Detail</vt:lpstr>
      <vt:lpstr>'B-3 Rate Sheet'!Print_Area</vt:lpstr>
      <vt:lpstr>'Program Budget'!Print_Area</vt:lpstr>
      <vt:lpstr>'Program Budget'!Print_Titles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2026-10-05T22:58:14Z</dcterms:modified>
</cp:coreProperties>
</file>