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howObjects="none" filterPrivacy="1" codeName="ThisWorkbook" defaultThemeVersion="124226"/>
  <xr:revisionPtr revIDLastSave="0" documentId="13_ncr:1_{AD7A5A6E-380F-46CB-8154-91525C3D6475}" xr6:coauthVersionLast="47" xr6:coauthVersionMax="47" xr10:uidLastSave="{00000000-0000-0000-0000-000000000000}"/>
  <bookViews>
    <workbookView xWindow="-110" yWindow="-110" windowWidth="18490" windowHeight="11020" tabRatio="695" activeTab="1" xr2:uid="{00000000-000D-0000-FFFF-FFFF00000000}"/>
  </bookViews>
  <sheets>
    <sheet name="Budget Instructions" sheetId="12" r:id="rId1"/>
    <sheet name="B-1 Funded Program Budget" sheetId="1" r:id="rId2"/>
    <sheet name="B-3 Rate Sheet" sheetId="3" state="hidden" r:id="rId3"/>
    <sheet name="Admin Expense Detail" sheetId="6" r:id="rId4"/>
  </sheets>
  <definedNames>
    <definedName name="_xlnm.Print_Area" localSheetId="3">'Admin Expense Detail'!#REF!</definedName>
    <definedName name="_xlnm.Print_Area" localSheetId="1">'B-1 Funded Program Budget'!$A$2:$Q$142</definedName>
    <definedName name="_xlnm.Print_Area" localSheetId="2">'B-3 Rate Sheet'!$A$1:$F$47</definedName>
    <definedName name="_xlnm.Print_Titles" localSheetId="1">'B-1 Funded Program Budget'!$A:$C,'B-1 Funded Program Budget'!$2:$3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6" l="1"/>
  <c r="I106" i="1" s="1"/>
  <c r="S106" i="1" s="1"/>
  <c r="I38" i="1"/>
  <c r="I39" i="1" s="1"/>
  <c r="I40" i="1" s="1"/>
  <c r="I63" i="1" s="1"/>
  <c r="I61" i="1"/>
  <c r="I104" i="1"/>
  <c r="R44" i="1" l="1"/>
  <c r="S44" i="1"/>
  <c r="H51" i="1"/>
  <c r="H43" i="1"/>
  <c r="H26" i="1"/>
  <c r="H12" i="1"/>
  <c r="H7" i="1"/>
  <c r="S111" i="1" l="1"/>
  <c r="I128" i="1"/>
  <c r="S137" i="1"/>
  <c r="S136" i="1"/>
  <c r="S135" i="1"/>
  <c r="S134" i="1"/>
  <c r="S133" i="1"/>
  <c r="S127" i="1"/>
  <c r="S126" i="1"/>
  <c r="S125" i="1"/>
  <c r="S124" i="1"/>
  <c r="S123" i="1"/>
  <c r="S122" i="1"/>
  <c r="S121" i="1"/>
  <c r="S120" i="1"/>
  <c r="S119" i="1"/>
  <c r="S118" i="1"/>
  <c r="S117" i="1"/>
  <c r="S116" i="1"/>
  <c r="S115" i="1"/>
  <c r="S114" i="1"/>
  <c r="S113" i="1"/>
  <c r="S112" i="1"/>
  <c r="S102" i="1"/>
  <c r="S101" i="1"/>
  <c r="S100" i="1"/>
  <c r="S99" i="1"/>
  <c r="S98" i="1"/>
  <c r="S97" i="1"/>
  <c r="S96" i="1"/>
  <c r="S94" i="1"/>
  <c r="S93" i="1"/>
  <c r="S91" i="1"/>
  <c r="S90" i="1"/>
  <c r="S88" i="1"/>
  <c r="S87" i="1"/>
  <c r="S85" i="1"/>
  <c r="S84" i="1"/>
  <c r="S83" i="1"/>
  <c r="S82" i="1"/>
  <c r="S81" i="1"/>
  <c r="S80" i="1"/>
  <c r="S79" i="1"/>
  <c r="S78" i="1"/>
  <c r="S77" i="1"/>
  <c r="S75" i="1"/>
  <c r="S74" i="1"/>
  <c r="S73" i="1"/>
  <c r="S72" i="1"/>
  <c r="S71" i="1"/>
  <c r="S70" i="1"/>
  <c r="S69" i="1"/>
  <c r="S68" i="1"/>
  <c r="S67" i="1"/>
  <c r="S60" i="1"/>
  <c r="R60" i="1"/>
  <c r="S59" i="1"/>
  <c r="R59" i="1"/>
  <c r="S58" i="1"/>
  <c r="R58" i="1"/>
  <c r="S57" i="1"/>
  <c r="R57" i="1"/>
  <c r="S56" i="1"/>
  <c r="R56" i="1"/>
  <c r="S55" i="1"/>
  <c r="R55" i="1"/>
  <c r="S54" i="1"/>
  <c r="R54" i="1"/>
  <c r="S53" i="1"/>
  <c r="R53" i="1"/>
  <c r="S52" i="1"/>
  <c r="R52" i="1"/>
  <c r="S50" i="1"/>
  <c r="R50" i="1"/>
  <c r="S49" i="1"/>
  <c r="R49" i="1"/>
  <c r="S48" i="1"/>
  <c r="R48" i="1"/>
  <c r="S47" i="1"/>
  <c r="R47" i="1"/>
  <c r="S46" i="1"/>
  <c r="R46" i="1"/>
  <c r="S45" i="1"/>
  <c r="R45" i="1"/>
  <c r="S37" i="1"/>
  <c r="R37" i="1"/>
  <c r="S36" i="1"/>
  <c r="R36" i="1"/>
  <c r="S35" i="1"/>
  <c r="R35" i="1"/>
  <c r="S34" i="1"/>
  <c r="R34" i="1"/>
  <c r="S33" i="1"/>
  <c r="R33" i="1"/>
  <c r="S32" i="1"/>
  <c r="R32" i="1"/>
  <c r="S31" i="1"/>
  <c r="R31" i="1"/>
  <c r="S30" i="1"/>
  <c r="R30" i="1"/>
  <c r="S29" i="1"/>
  <c r="R29" i="1"/>
  <c r="S28" i="1"/>
  <c r="R28" i="1"/>
  <c r="S27" i="1"/>
  <c r="R27" i="1"/>
  <c r="S25" i="1"/>
  <c r="R25" i="1"/>
  <c r="S24" i="1"/>
  <c r="R24" i="1"/>
  <c r="S23" i="1"/>
  <c r="R23" i="1"/>
  <c r="S22" i="1"/>
  <c r="R22" i="1"/>
  <c r="S21" i="1"/>
  <c r="R21" i="1"/>
  <c r="S20" i="1"/>
  <c r="R20" i="1"/>
  <c r="S19" i="1"/>
  <c r="R19" i="1"/>
  <c r="S18" i="1"/>
  <c r="R18" i="1"/>
  <c r="S17" i="1"/>
  <c r="R17" i="1"/>
  <c r="S16" i="1"/>
  <c r="R16" i="1"/>
  <c r="S15" i="1"/>
  <c r="R15" i="1"/>
  <c r="S14" i="1"/>
  <c r="R14" i="1"/>
  <c r="S13" i="1"/>
  <c r="R13" i="1"/>
  <c r="S11" i="1"/>
  <c r="R11" i="1"/>
  <c r="S10" i="1"/>
  <c r="R10" i="1"/>
  <c r="S9" i="1"/>
  <c r="R9" i="1"/>
  <c r="S8" i="1"/>
  <c r="R8" i="1"/>
  <c r="R43" i="1" l="1"/>
  <c r="R7" i="1"/>
  <c r="R51" i="1"/>
  <c r="R26" i="1"/>
  <c r="P60" i="1"/>
  <c r="P59" i="1"/>
  <c r="P58" i="1"/>
  <c r="P57" i="1"/>
  <c r="P56" i="1"/>
  <c r="P55" i="1"/>
  <c r="P54" i="1"/>
  <c r="P53" i="1"/>
  <c r="P52" i="1"/>
  <c r="P50" i="1"/>
  <c r="P49" i="1"/>
  <c r="P48" i="1"/>
  <c r="P47" i="1"/>
  <c r="P46" i="1"/>
  <c r="P45" i="1"/>
  <c r="P44" i="1"/>
  <c r="P37" i="1"/>
  <c r="P36" i="1"/>
  <c r="P35" i="1"/>
  <c r="P34" i="1"/>
  <c r="P33" i="1"/>
  <c r="P32" i="1"/>
  <c r="P31" i="1"/>
  <c r="P30" i="1"/>
  <c r="P29" i="1"/>
  <c r="P28" i="1"/>
  <c r="P27" i="1"/>
  <c r="P25" i="1"/>
  <c r="P24" i="1"/>
  <c r="P23" i="1"/>
  <c r="P22" i="1"/>
  <c r="P21" i="1"/>
  <c r="P20" i="1"/>
  <c r="P19" i="1"/>
  <c r="P18" i="1"/>
  <c r="P17" i="1"/>
  <c r="P16" i="1"/>
  <c r="P15" i="1"/>
  <c r="P14" i="1"/>
  <c r="P13" i="1"/>
  <c r="P11" i="1"/>
  <c r="P10" i="1"/>
  <c r="P9" i="1"/>
  <c r="P8" i="1"/>
  <c r="L60" i="1"/>
  <c r="L59" i="1"/>
  <c r="L58" i="1"/>
  <c r="L57" i="1"/>
  <c r="L56" i="1"/>
  <c r="L55" i="1"/>
  <c r="L54" i="1"/>
  <c r="L53" i="1"/>
  <c r="L52" i="1"/>
  <c r="L50" i="1"/>
  <c r="L49" i="1"/>
  <c r="L48" i="1"/>
  <c r="L47" i="1"/>
  <c r="L46" i="1"/>
  <c r="L45" i="1"/>
  <c r="L44" i="1"/>
  <c r="L37" i="1"/>
  <c r="L36" i="1"/>
  <c r="L35" i="1"/>
  <c r="L34" i="1"/>
  <c r="L33" i="1"/>
  <c r="L32" i="1"/>
  <c r="L31" i="1"/>
  <c r="L30" i="1"/>
  <c r="L29" i="1"/>
  <c r="L28" i="1"/>
  <c r="L27" i="1"/>
  <c r="L25" i="1"/>
  <c r="L24" i="1"/>
  <c r="L23" i="1"/>
  <c r="L22" i="1"/>
  <c r="L21" i="1"/>
  <c r="L20" i="1"/>
  <c r="L19" i="1"/>
  <c r="L18" i="1"/>
  <c r="L17" i="1"/>
  <c r="L16" i="1"/>
  <c r="L15" i="1"/>
  <c r="L14" i="1"/>
  <c r="L13" i="1"/>
  <c r="L9" i="1"/>
  <c r="L10" i="1"/>
  <c r="L11" i="1"/>
  <c r="L8" i="1"/>
  <c r="P61" i="1" l="1"/>
  <c r="P40" i="1"/>
  <c r="P63" i="1" l="1"/>
  <c r="H22" i="3" l="1"/>
  <c r="R12" i="1" l="1"/>
  <c r="Q138" i="1"/>
  <c r="Q104" i="1"/>
  <c r="Q61" i="1"/>
  <c r="N51" i="1"/>
  <c r="N43" i="1"/>
  <c r="O40" i="1"/>
  <c r="Q38" i="1"/>
  <c r="Q39" i="1" s="1"/>
  <c r="Q40" i="1" s="1"/>
  <c r="N26" i="1"/>
  <c r="N12" i="1"/>
  <c r="N7" i="1"/>
  <c r="I138" i="1"/>
  <c r="S128" i="1"/>
  <c r="G138" i="1"/>
  <c r="G104" i="1"/>
  <c r="G61" i="1"/>
  <c r="F51" i="1"/>
  <c r="F43" i="1"/>
  <c r="G38" i="1"/>
  <c r="F26" i="1"/>
  <c r="F12" i="1"/>
  <c r="F7" i="1"/>
  <c r="C52" i="1"/>
  <c r="H61" i="1" l="1"/>
  <c r="Q63" i="1"/>
  <c r="Q108" i="1" s="1"/>
  <c r="P106" i="1" s="1"/>
  <c r="F61" i="1"/>
  <c r="N61" i="1"/>
  <c r="N40" i="1"/>
  <c r="I108" i="1"/>
  <c r="I130" i="1" s="1"/>
  <c r="I140" i="1" s="1"/>
  <c r="H40" i="1"/>
  <c r="F40" i="1"/>
  <c r="G39" i="1"/>
  <c r="C9" i="1"/>
  <c r="C10" i="1"/>
  <c r="C11" i="1"/>
  <c r="J51" i="1"/>
  <c r="J43" i="1"/>
  <c r="D51" i="1"/>
  <c r="D43" i="1"/>
  <c r="C49" i="1"/>
  <c r="C48" i="1"/>
  <c r="H63" i="1" l="1"/>
  <c r="N63" i="1"/>
  <c r="G40" i="1"/>
  <c r="F63" i="1"/>
  <c r="Q130" i="1"/>
  <c r="Q140" i="1" s="1"/>
  <c r="H106" i="1"/>
  <c r="D61" i="1"/>
  <c r="R61" i="1" s="1"/>
  <c r="J61" i="1"/>
  <c r="G63" i="1" l="1"/>
  <c r="G108" i="1" s="1"/>
  <c r="G130" i="1" l="1"/>
  <c r="G140" i="1" s="1"/>
  <c r="F106" i="1"/>
  <c r="C32" i="1" l="1"/>
  <c r="C8" i="1"/>
  <c r="D12" i="1" l="1"/>
  <c r="J12" i="1"/>
  <c r="K40" i="1" l="1"/>
  <c r="L40" i="1" l="1"/>
  <c r="M38" i="1" l="1"/>
  <c r="E38" i="1"/>
  <c r="M61" i="1"/>
  <c r="E61" i="1"/>
  <c r="S38" i="1" l="1"/>
  <c r="S61" i="1"/>
  <c r="E39" i="1"/>
  <c r="M39" i="1"/>
  <c r="M40" i="1" s="1"/>
  <c r="M63" i="1" s="1"/>
  <c r="C60" i="1"/>
  <c r="C59" i="1"/>
  <c r="C58" i="1"/>
  <c r="C57" i="1"/>
  <c r="C56" i="1"/>
  <c r="C55" i="1"/>
  <c r="C54" i="1"/>
  <c r="C53" i="1"/>
  <c r="C50" i="1"/>
  <c r="C47" i="1"/>
  <c r="C46" i="1"/>
  <c r="C45" i="1"/>
  <c r="C44" i="1"/>
  <c r="C37" i="1"/>
  <c r="C36" i="1"/>
  <c r="C35" i="1"/>
  <c r="C34" i="1"/>
  <c r="C33" i="1"/>
  <c r="C31" i="1"/>
  <c r="C30" i="1"/>
  <c r="C29" i="1"/>
  <c r="C28" i="1"/>
  <c r="C27" i="1"/>
  <c r="C25" i="1"/>
  <c r="C24" i="1"/>
  <c r="C23" i="1"/>
  <c r="C22" i="1"/>
  <c r="C21" i="1"/>
  <c r="C20" i="1"/>
  <c r="C19" i="1"/>
  <c r="C18" i="1"/>
  <c r="C17" i="1"/>
  <c r="C16" i="1"/>
  <c r="C15" i="1"/>
  <c r="C14" i="1"/>
  <c r="C13" i="1"/>
  <c r="S39" i="1" l="1"/>
  <c r="E40" i="1"/>
  <c r="S40" i="1" s="1"/>
  <c r="E63" i="1" l="1"/>
  <c r="S63" i="1" s="1"/>
  <c r="A8" i="3"/>
  <c r="H23" i="3" l="1"/>
  <c r="H24" i="3"/>
  <c r="H25" i="3"/>
  <c r="E138" i="1"/>
  <c r="E104" i="1"/>
  <c r="J26" i="1"/>
  <c r="D26" i="1"/>
  <c r="J7" i="1"/>
  <c r="M138" i="1"/>
  <c r="M104" i="1"/>
  <c r="M108" i="1" s="1"/>
  <c r="D7" i="1"/>
  <c r="S104" i="1" l="1"/>
  <c r="S138" i="1"/>
  <c r="M130" i="1"/>
  <c r="M140" i="1" s="1"/>
  <c r="E108" i="1"/>
  <c r="E130" i="1" s="1"/>
  <c r="D40" i="1"/>
  <c r="R40" i="1" s="1"/>
  <c r="J40" i="1"/>
  <c r="J63" i="1" s="1"/>
  <c r="S130" i="1" l="1"/>
  <c r="E140" i="1"/>
  <c r="S140" i="1" s="1"/>
  <c r="D63" i="1"/>
  <c r="R63" i="1" s="1"/>
  <c r="L61" i="1" l="1"/>
  <c r="S108" i="1" l="1"/>
  <c r="L63" i="1"/>
  <c r="L106" i="1" l="1"/>
  <c r="D106" i="1" l="1"/>
</calcChain>
</file>

<file path=xl/sharedStrings.xml><?xml version="1.0" encoding="utf-8"?>
<sst xmlns="http://schemas.openxmlformats.org/spreadsheetml/2006/main" count="288" uniqueCount="215">
  <si>
    <t>MASTER CONTRACT</t>
  </si>
  <si>
    <t>Enter Program Name</t>
  </si>
  <si>
    <t>Negotiated Rate</t>
  </si>
  <si>
    <t>RU #</t>
  </si>
  <si>
    <t>√</t>
  </si>
  <si>
    <t>FTE</t>
  </si>
  <si>
    <t>B%</t>
  </si>
  <si>
    <t>Units</t>
  </si>
  <si>
    <t>Cost</t>
  </si>
  <si>
    <t xml:space="preserve">Other: </t>
  </si>
  <si>
    <t>Housing - Master Leases</t>
  </si>
  <si>
    <t>Housing - Subsidies</t>
  </si>
  <si>
    <t>Housing - Vouchers</t>
  </si>
  <si>
    <t>Housing - Utilities</t>
  </si>
  <si>
    <t>Housing - Management Fees</t>
  </si>
  <si>
    <t>Housing - Insurance</t>
  </si>
  <si>
    <t>Housing - Property Taxes</t>
  </si>
  <si>
    <t>Housing - Other</t>
  </si>
  <si>
    <t>Other Support Expenditures</t>
  </si>
  <si>
    <t>TOTAL CLIENT SUPPORTIVE EXPENDITURES</t>
  </si>
  <si>
    <t>Direct Assigned</t>
  </si>
  <si>
    <t>Medical, Dental, Pharmaceutical Supplies</t>
  </si>
  <si>
    <t>Therapeutic Supplies</t>
  </si>
  <si>
    <t>Transportation</t>
  </si>
  <si>
    <t>Depreciation - Medical Equipment</t>
  </si>
  <si>
    <t>Professional Liability Insurance</t>
  </si>
  <si>
    <t xml:space="preserve">Telehealth </t>
  </si>
  <si>
    <t>Client Support and Care</t>
  </si>
  <si>
    <t>Other</t>
  </si>
  <si>
    <t>Allocated</t>
  </si>
  <si>
    <t>Utilities</t>
  </si>
  <si>
    <t>Communications</t>
  </si>
  <si>
    <t>Insurance (excl. Professional Liability)</t>
  </si>
  <si>
    <t>Taxes, Assessment, Membership Dues, &amp; Licenses</t>
  </si>
  <si>
    <t>Interest on Long-Term Debt</t>
  </si>
  <si>
    <t>Training</t>
  </si>
  <si>
    <t xml:space="preserve">     Structure, Buildings, &amp; Improvements</t>
  </si>
  <si>
    <t xml:space="preserve">     Equipment (Non-Medical) &amp; Vehicles</t>
  </si>
  <si>
    <t>Maintenance</t>
  </si>
  <si>
    <t>Depreciation</t>
  </si>
  <si>
    <t>Professional &amp; Specialized Services</t>
  </si>
  <si>
    <t>Legal &amp; Accounting</t>
  </si>
  <si>
    <t>Data Processing</t>
  </si>
  <si>
    <t>TOTAL OPERATING EXPENSES</t>
  </si>
  <si>
    <t xml:space="preserve"> </t>
  </si>
  <si>
    <t>TOTAL REVENUE</t>
  </si>
  <si>
    <t>NET COST</t>
  </si>
  <si>
    <t>Case Management</t>
  </si>
  <si>
    <t>Mental Health Services</t>
  </si>
  <si>
    <t>Medication Support</t>
  </si>
  <si>
    <t>Crisis Intervention</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</si>
  <si>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</si>
  <si>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</si>
  <si>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</si>
  <si>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</si>
  <si>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</si>
  <si>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</si>
  <si>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</si>
  <si>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</si>
  <si>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</si>
  <si>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</si>
  <si>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</si>
  <si>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</si>
  <si>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</si>
  <si>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</si>
  <si>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</si>
  <si>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Transportation and Travel</t>
  </si>
  <si>
    <t>Clothing, Food, and Hygiene</t>
  </si>
  <si>
    <t>Client Travel and Transportation</t>
  </si>
  <si>
    <t>Employment and Education Supports</t>
  </si>
  <si>
    <t>Household Expense, Food, &amp; Supplies</t>
  </si>
  <si>
    <t>Office Expense and Supplies</t>
  </si>
  <si>
    <t>Rent &amp; Leases</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</si>
  <si>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</si>
  <si>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</si>
  <si>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</si>
  <si>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</si>
  <si>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</si>
  <si>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</si>
  <si>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</si>
  <si>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</si>
  <si>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</si>
  <si>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</si>
  <si>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</si>
  <si>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</si>
  <si>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</si>
  <si>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</si>
  <si>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</si>
  <si>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Prescriber: MDs</t>
  </si>
  <si>
    <t>Prescriber: PharmD</t>
  </si>
  <si>
    <t>Prescriber: NP / CNS</t>
  </si>
  <si>
    <t>Enter %</t>
  </si>
  <si>
    <t>Direct Service Contractors</t>
  </si>
  <si>
    <t>Prescriber  FTE</t>
  </si>
  <si>
    <t>Direct FTE</t>
  </si>
  <si>
    <t>Prescribers</t>
  </si>
  <si>
    <t>MH Professional Contracted Services (1099 Contract Workers)</t>
  </si>
  <si>
    <t>Direct Service Employees</t>
  </si>
  <si>
    <t>MH  Professional Contracted Services - Compensation TOTAL</t>
  </si>
  <si>
    <t>Contracted Prescribers</t>
  </si>
  <si>
    <t xml:space="preserve">Administrative Employees ( Direct Assigned) </t>
  </si>
  <si>
    <t xml:space="preserve">ADMINISTRATIVE EXPENSES DETAIL </t>
  </si>
  <si>
    <t>ALLOCATED / INDIRECT</t>
  </si>
  <si>
    <t>Total Administrative Expenses:</t>
  </si>
  <si>
    <t>I. SALARIES, WAGES, &amp; BENEFITS</t>
  </si>
  <si>
    <t>II. OPERATING EXPENSES</t>
  </si>
  <si>
    <t>III. ADMINISTRATIVE EXPENSES ( ALLOCATED / INDIRECT)</t>
  </si>
  <si>
    <t xml:space="preserve">IV. CLIENT SUPPORTIVE EXPENDITURES </t>
  </si>
  <si>
    <t>V. REVENUE</t>
  </si>
  <si>
    <t>Not to exceed</t>
  </si>
  <si>
    <t>per staff hour</t>
  </si>
  <si>
    <t>Contract Period:</t>
  </si>
  <si>
    <t>Date Prepared:</t>
  </si>
  <si>
    <t>The County of Alameda sets the County Contract Maximum Rate (CCMR). All provisional rates that appear on this Rate Sheet will be reduced if at any time they exceed the CCMR.</t>
  </si>
  <si>
    <r>
      <t xml:space="preserve">Use the </t>
    </r>
    <r>
      <rPr>
        <b/>
        <i/>
        <sz val="11"/>
        <color rgb="FF000000"/>
        <rFont val="Arial"/>
        <family val="2"/>
      </rPr>
      <t xml:space="preserve">BUDGET WORKBOOK INSTRUCTIONS </t>
    </r>
    <r>
      <rPr>
        <b/>
        <i/>
        <sz val="11"/>
        <color theme="1"/>
        <rFont val="Arial"/>
        <family val="2"/>
      </rPr>
      <t>to complete and submit an EXHIBIT B-1:</t>
    </r>
  </si>
  <si>
    <r>
      <t>a.</t>
    </r>
    <r>
      <rPr>
        <b/>
        <i/>
        <sz val="7"/>
        <color theme="1"/>
        <rFont val="Times New Roman"/>
        <family val="1"/>
      </rPr>
      <t xml:space="preserve">     </t>
    </r>
    <r>
      <rPr>
        <b/>
        <i/>
        <sz val="11"/>
        <color theme="1"/>
        <rFont val="Arial"/>
        <family val="2"/>
      </rPr>
      <t>Cost-Coefficient – Bidder does not need to submit anything additional for this.</t>
    </r>
  </si>
  <si>
    <r>
      <t>b.</t>
    </r>
    <r>
      <rPr>
        <b/>
        <i/>
        <sz val="7"/>
        <color theme="1"/>
        <rFont val="Times New Roman"/>
        <family val="1"/>
      </rPr>
      <t xml:space="preserve">     </t>
    </r>
    <r>
      <rPr>
        <b/>
        <i/>
        <sz val="11"/>
        <color rgb="FF000000"/>
        <rFont val="Arial"/>
        <family val="2"/>
      </rPr>
      <t>Complete and submit one BUDGET WORKBOOK</t>
    </r>
    <r>
      <rPr>
        <b/>
        <i/>
        <sz val="11"/>
        <color rgb="FF0000FF"/>
        <rFont val="Arial"/>
        <family val="2"/>
      </rPr>
      <t xml:space="preserve"> </t>
    </r>
    <r>
      <rPr>
        <b/>
        <i/>
        <sz val="11"/>
        <rFont val="Arial"/>
        <family val="2"/>
      </rPr>
      <t>(saved in MS Excel).</t>
    </r>
  </si>
  <si>
    <t>BUDGET WORKBOOK INSTRUCTIONS</t>
  </si>
  <si>
    <t>DIRECTIONS</t>
  </si>
  <si>
    <t>Submit one budget workbook with your bid submission.</t>
  </si>
  <si>
    <r>
      <t>·</t>
    </r>
    <r>
      <rPr>
        <sz val="7"/>
        <color theme="1"/>
        <rFont val="Times New Roman"/>
        <family val="1"/>
      </rPr>
      <t xml:space="preserve">        </t>
    </r>
    <r>
      <rPr>
        <sz val="11"/>
        <color theme="1"/>
        <rFont val="Arial"/>
        <family val="2"/>
      </rPr>
      <t>Only fill in the areas highlighted in yellow in each budget workbook</t>
    </r>
  </si>
  <si>
    <r>
      <t>·</t>
    </r>
    <r>
      <rPr>
        <sz val="7"/>
        <color theme="1"/>
        <rFont val="Times New Roman"/>
        <family val="1"/>
      </rPr>
      <t xml:space="preserve">        </t>
    </r>
    <r>
      <rPr>
        <sz val="11"/>
        <color theme="1"/>
        <rFont val="Arial"/>
        <family val="2"/>
      </rPr>
      <t>Complete Tabs  'B-1  Funded Program Budget' and  'Admin Expense Detail'.</t>
    </r>
  </si>
  <si>
    <t>NOTES</t>
  </si>
  <si>
    <r>
      <t>·</t>
    </r>
    <r>
      <rPr>
        <sz val="7"/>
        <color theme="1"/>
        <rFont val="Times New Roman"/>
        <family val="1"/>
      </rPr>
      <t xml:space="preserve">        </t>
    </r>
    <r>
      <rPr>
        <sz val="11"/>
        <color theme="1"/>
        <rFont val="Arial"/>
        <family val="2"/>
      </rPr>
      <t>All amounts should be rounded to the nearest whole dollar.</t>
    </r>
  </si>
  <si>
    <r>
      <t>·</t>
    </r>
    <r>
      <rPr>
        <sz val="7"/>
        <color theme="1"/>
        <rFont val="Times New Roman"/>
        <family val="1"/>
      </rPr>
      <t xml:space="preserve">        </t>
    </r>
    <r>
      <rPr>
        <sz val="11"/>
        <color theme="1"/>
        <rFont val="Arial"/>
        <family val="2"/>
      </rPr>
      <t xml:space="preserve">The awarded contractor may be eligible for a cash advance after contract award, limited to 1/12 of the annualized contract allocation </t>
    </r>
    <r>
      <rPr>
        <u/>
        <sz val="11"/>
        <color theme="1"/>
        <rFont val="Arial"/>
        <family val="2"/>
      </rPr>
      <t xml:space="preserve">and </t>
    </r>
    <r>
      <rPr>
        <sz val="11"/>
        <color theme="1"/>
        <rFont val="Arial"/>
        <family val="2"/>
      </rPr>
      <t>subject to the County Cash Advance Policy.</t>
    </r>
  </si>
  <si>
    <t>TAB 1. FUNDED PROGRAM BUDGET</t>
  </si>
  <si>
    <r>
      <t>·</t>
    </r>
    <r>
      <rPr>
        <sz val="7"/>
        <color theme="1"/>
        <rFont val="Times New Roman"/>
        <family val="1"/>
      </rPr>
      <t xml:space="preserve">        </t>
    </r>
    <r>
      <rPr>
        <sz val="11"/>
        <color theme="1"/>
        <rFont val="Arial"/>
        <family val="2"/>
      </rPr>
      <t>Insert Bidder's Name</t>
    </r>
  </si>
  <si>
    <r>
      <t>·</t>
    </r>
    <r>
      <rPr>
        <sz val="7"/>
        <color theme="1"/>
        <rFont val="Times New Roman"/>
        <family val="1"/>
      </rPr>
      <t xml:space="preserve">      </t>
    </r>
    <r>
      <rPr>
        <sz val="11"/>
        <color theme="1"/>
        <rFont val="Arial"/>
        <family val="2"/>
      </rPr>
      <t xml:space="preserve">Read the RFP to ensure minimum staffing requirements are understood and met. </t>
    </r>
  </si>
  <si>
    <t xml:space="preserve">Units = Number FTE per staff position *  Percentage of Billable Hours ( B%) * Adjusted Annual Work Hours (1,808 hours) </t>
  </si>
  <si>
    <t>Adjusted annual work hours are calculated as follows:</t>
  </si>
  <si>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</si>
  <si>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Employee Benefits</t>
  </si>
  <si>
    <r>
      <rPr>
        <sz val="11"/>
        <color theme="1"/>
        <rFont val="Symbol"/>
        <family val="1"/>
        <charset val="2"/>
      </rPr>
      <t xml:space="preserve">·  </t>
    </r>
    <r>
      <rPr>
        <sz val="11"/>
        <color theme="1"/>
        <rFont val="Arial"/>
        <family val="2"/>
      </rPr>
      <t>This line includes FICA payroll taxes, State Unemployment Insurance, Worker’s Compensation Insurance, contribution to retirement plans, health, dental and vision insurance, and any other employee-related benefits.</t>
    </r>
  </si>
  <si>
    <t>MH Professional Contracted Services</t>
  </si>
  <si>
    <r>
      <t>·</t>
    </r>
    <r>
      <rPr>
        <sz val="7"/>
        <color theme="1"/>
        <rFont val="Times New Roman"/>
        <family val="1"/>
      </rPr>
      <t>       </t>
    </r>
    <r>
      <rPr>
        <sz val="11"/>
        <color theme="1"/>
        <rFont val="Arial"/>
        <family val="2"/>
      </rPr>
      <t>1099 Contract Workers who provide</t>
    </r>
    <r>
      <rPr>
        <b/>
        <sz val="11"/>
        <color theme="1"/>
        <rFont val="Arial"/>
        <family val="2"/>
      </rPr>
      <t xml:space="preserve"> </t>
    </r>
    <r>
      <rPr>
        <b/>
        <u/>
        <sz val="11"/>
        <color theme="1"/>
        <rFont val="Arial"/>
        <family val="2"/>
      </rPr>
      <t>direct</t>
    </r>
    <r>
      <rPr>
        <b/>
        <sz val="11"/>
        <color theme="1"/>
        <rFont val="Arial"/>
        <family val="2"/>
      </rPr>
      <t xml:space="preserve"> </t>
    </r>
    <r>
      <rPr>
        <sz val="11"/>
        <color theme="1"/>
        <rFont val="Arial"/>
        <family val="2"/>
      </rPr>
      <t xml:space="preserve">client services should be listed in this section, i.e.. LPHAs, Mental Health Specialists, etc. </t>
    </r>
  </si>
  <si>
    <t>Total Salaries, Wages &amp; Benefits</t>
  </si>
  <si>
    <r>
      <t>·</t>
    </r>
    <r>
      <rPr>
        <sz val="7"/>
        <color theme="1"/>
        <rFont val="Times New Roman"/>
        <family val="1"/>
      </rPr>
      <t xml:space="preserve">        </t>
    </r>
    <r>
      <rPr>
        <sz val="11"/>
        <color theme="1"/>
        <rFont val="Arial"/>
        <family val="2"/>
      </rPr>
      <t>The total Salaries, Wages, &amp; Benefits Costs, and the total number of FTEs for the whole program will be automatically calculated.</t>
    </r>
  </si>
  <si>
    <r>
      <t>·</t>
    </r>
    <r>
      <rPr>
        <sz val="7"/>
        <color theme="1"/>
        <rFont val="Times New Roman"/>
        <family val="1"/>
      </rPr>
      <t xml:space="preserve">        </t>
    </r>
    <r>
      <rPr>
        <sz val="11"/>
        <color theme="1"/>
        <rFont val="Arial"/>
        <family val="2"/>
      </rPr>
      <t>Operating Expenses are costs associated with service delivery; these are costs of daily activities that are separate from administrative activities (e.g.       Supplies, Rent). Operations expenses can be direct, i.e. easily connected/traceable to the program, (e.g. medical equipment and supplies) or allocated,.i.e. overhead costs that are needed for the program's day-to-day operations (e.g. utilities).  The following are examples of the allocated/indirect operational costs:</t>
    </r>
  </si>
  <si>
    <r>
      <t>o </t>
    </r>
    <r>
      <rPr>
        <u/>
        <sz val="11"/>
        <color theme="1"/>
        <rFont val="Arial"/>
        <family val="2"/>
      </rPr>
      <t>Office Expense &amp; Supplies:</t>
    </r>
    <r>
      <rPr>
        <i/>
        <sz val="11"/>
        <color theme="1"/>
        <rFont val="Arial"/>
        <family val="2"/>
      </rPr>
      <t xml:space="preserve"> Paper, pens, pencils, printer ink, tape, staples,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</si>
  <si>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u/>
        <sz val="11"/>
        <color theme="1"/>
        <rFont val="Arial"/>
        <family val="2"/>
      </rPr>
      <t>Utilities:</t>
    </r>
    <r>
      <rPr>
        <i/>
        <sz val="11"/>
        <color theme="1"/>
        <rFont val="Arial"/>
        <family val="2"/>
      </rPr>
      <t xml:space="preserve"> Water, sewage, garbage, cable TV, power heating/cooling by the number of months used. </t>
    </r>
  </si>
  <si>
    <r>
      <t>o</t>
    </r>
    <r>
      <rPr>
        <sz val="7"/>
        <color theme="1"/>
        <rFont val="Times New Roman"/>
        <family val="1"/>
      </rPr>
      <t xml:space="preserve">   </t>
    </r>
    <r>
      <rPr>
        <u/>
        <sz val="11"/>
        <color theme="1"/>
        <rFont val="Arial"/>
        <family val="2"/>
      </rPr>
      <t>Communications</t>
    </r>
    <r>
      <rPr>
        <sz val="11"/>
        <color theme="1"/>
        <rFont val="Arial"/>
        <family val="2"/>
      </rPr>
      <t xml:space="preserve">: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</si>
  <si>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u/>
        <sz val="11"/>
        <color theme="1"/>
        <rFont val="Arial"/>
        <family val="2"/>
      </rPr>
      <t>Transportation &amp; Travel:</t>
    </r>
    <r>
      <rPr>
        <i/>
        <sz val="11"/>
        <color theme="1"/>
        <rFont val="Arial"/>
        <family val="2"/>
      </rPr>
      <t xml:space="preserve"> Staff mileage, parking, airfare, lodging and meals.</t>
    </r>
  </si>
  <si>
    <r>
      <t>o</t>
    </r>
    <r>
      <rPr>
        <sz val="7"/>
        <rFont val="Times New Roman"/>
        <family val="1"/>
      </rPr>
      <t xml:space="preserve"> </t>
    </r>
    <r>
      <rPr>
        <u/>
        <sz val="7"/>
        <rFont val="Times New Roman"/>
        <family val="1"/>
      </rPr>
      <t xml:space="preserve"> </t>
    </r>
    <r>
      <rPr>
        <u/>
        <sz val="11"/>
        <rFont val="Arial"/>
        <family val="2"/>
      </rPr>
      <t>Insurance:</t>
    </r>
    <r>
      <rPr>
        <b/>
        <i/>
        <sz val="11"/>
        <rFont val="Arial"/>
        <family val="2"/>
      </rPr>
      <t xml:space="preserve"> </t>
    </r>
    <r>
      <rPr>
        <i/>
        <sz val="11"/>
        <rFont val="Arial"/>
        <family val="2"/>
      </rPr>
      <t>Liability, homeowner, fire, rental, vehicle, surety bond.</t>
    </r>
  </si>
  <si>
    <r>
      <t>o</t>
    </r>
    <r>
      <rPr>
        <sz val="7"/>
        <color theme="1"/>
        <rFont val="Times New Roman"/>
        <family val="1"/>
      </rPr>
      <t xml:space="preserve">   </t>
    </r>
    <r>
      <rPr>
        <u/>
        <sz val="11"/>
        <color theme="1"/>
        <rFont val="Arial"/>
        <family val="2"/>
      </rPr>
      <t>Taxes, Assessment, Membership Dues &amp; Licenses</t>
    </r>
    <r>
      <rPr>
        <i/>
        <sz val="11"/>
        <color theme="1"/>
        <rFont val="Arial"/>
        <family val="2"/>
      </rPr>
      <t>: Annual fees, license fees, certification, registrations, use permits, taxes other than payroll</t>
    </r>
  </si>
  <si>
    <r>
      <t>o</t>
    </r>
    <r>
      <rPr>
        <sz val="7"/>
        <color theme="1"/>
        <rFont val="Times New Roman"/>
        <family val="1"/>
      </rPr>
      <t xml:space="preserve">   </t>
    </r>
    <r>
      <rPr>
        <u/>
        <sz val="11"/>
        <color theme="1"/>
        <rFont val="Arial"/>
        <family val="2"/>
      </rPr>
      <t>Interest:</t>
    </r>
    <r>
      <rPr>
        <i/>
        <sz val="11"/>
        <color theme="1"/>
        <rFont val="Arial"/>
        <family val="2"/>
      </rPr>
      <t xml:space="preserve"> Interest payable on applicable bonds, loans, convertible.</t>
    </r>
  </si>
  <si>
    <r>
      <t>o</t>
    </r>
    <r>
      <rPr>
        <sz val="7"/>
        <color theme="1"/>
        <rFont val="Times New Roman"/>
        <family val="1"/>
      </rPr>
      <t xml:space="preserve">   </t>
    </r>
    <r>
      <rPr>
        <u/>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</si>
  <si>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u/>
        <sz val="11"/>
        <color theme="1"/>
        <rFont val="Arial"/>
        <family val="2"/>
      </rPr>
      <t>Rents &amp; Leases</t>
    </r>
  </si>
  <si>
    <r>
      <t>§</t>
    </r>
    <r>
      <rPr>
        <sz val="7"/>
        <color theme="1"/>
        <rFont val="Times New Roman"/>
        <family val="1"/>
      </rPr>
      <t xml:space="preserve">     </t>
    </r>
    <r>
      <rPr>
        <i/>
        <u/>
        <sz val="11"/>
        <color theme="1"/>
        <rFont val="Arial"/>
        <family val="2"/>
      </rPr>
      <t>Structure/Building/Improvement</t>
    </r>
    <r>
      <rPr>
        <i/>
        <sz val="11"/>
        <color theme="1"/>
        <rFont val="Arial"/>
        <family val="2"/>
      </rPr>
      <t xml:space="preserve">: Rent or lease on building and parking, if applicable. Cannot include purchase, down payment or deposit for the purchase of real property. </t>
    </r>
  </si>
  <si>
    <r>
      <t xml:space="preserve">§ </t>
    </r>
    <r>
      <rPr>
        <i/>
        <u/>
        <sz val="11"/>
        <color theme="1"/>
        <rFont val="Arial"/>
        <family val="2"/>
      </rPr>
      <t>Equipment &amp; Vehicles:</t>
    </r>
    <r>
      <rPr>
        <i/>
        <sz val="11"/>
        <color theme="1"/>
        <rFont val="Arial"/>
        <family val="2"/>
      </rPr>
      <t xml:space="preserve"> Only deposits or monthly fees for copiers, faxes, printers or similar office equipment. </t>
    </r>
  </si>
  <si>
    <r>
      <t>o</t>
    </r>
    <r>
      <rPr>
        <sz val="7"/>
        <color theme="1"/>
        <rFont val="Times New Roman"/>
        <family val="1"/>
      </rPr>
      <t xml:space="preserve">   </t>
    </r>
    <r>
      <rPr>
        <u/>
        <sz val="11"/>
        <color theme="1"/>
        <rFont val="Arial"/>
        <family val="2"/>
      </rPr>
      <t>Maintenance</t>
    </r>
  </si>
  <si>
    <r>
      <t xml:space="preserve">§ </t>
    </r>
    <r>
      <rPr>
        <i/>
        <u/>
        <sz val="11"/>
        <color theme="1"/>
        <rFont val="Arial"/>
        <family val="2"/>
      </rPr>
      <t>Structure/Building/Improvements</t>
    </r>
    <r>
      <rPr>
        <i/>
        <sz val="11"/>
        <color theme="1"/>
        <rFont val="Arial"/>
        <family val="2"/>
      </rPr>
      <t>: Paint, pest control, inspections, minor remodeling costs.</t>
    </r>
  </si>
  <si>
    <r>
      <t>§</t>
    </r>
    <r>
      <rPr>
        <sz val="11"/>
        <color theme="1"/>
        <rFont val="Courier New"/>
        <family val="3"/>
      </rPr>
      <t xml:space="preserve">  </t>
    </r>
    <r>
      <rPr>
        <i/>
        <u/>
        <sz val="11"/>
        <color theme="1"/>
        <rFont val="Arial"/>
        <family val="2"/>
      </rPr>
      <t>Equipment &amp; Vehicles</t>
    </r>
    <r>
      <rPr>
        <i/>
        <sz val="11"/>
        <color theme="1"/>
        <rFont val="Arial"/>
        <family val="2"/>
      </rPr>
      <t>: Regular servicing, oil, tires, tune up.</t>
    </r>
  </si>
  <si>
    <r>
      <t>o</t>
    </r>
    <r>
      <rPr>
        <sz val="11"/>
        <color theme="1"/>
        <rFont val="Times New Roman"/>
        <family val="1"/>
      </rPr>
      <t xml:space="preserve">  </t>
    </r>
    <r>
      <rPr>
        <u/>
        <sz val="11"/>
        <color theme="1"/>
        <rFont val="Arial"/>
        <family val="2"/>
      </rPr>
      <t>Depreciation</t>
    </r>
    <r>
      <rPr>
        <sz val="11"/>
        <color theme="1"/>
        <rFont val="Arial"/>
        <family val="2"/>
      </rPr>
      <t xml:space="preserve">: </t>
    </r>
    <r>
      <rPr>
        <i/>
        <sz val="11"/>
        <color theme="1"/>
        <rFont val="Arial"/>
        <family val="2"/>
      </rPr>
      <t xml:space="preserve">Depreciation expense of program's assets calculated using a depreciation method allowed by U.S. Generally Accepted Accounting Principles (GAAP). </t>
    </r>
  </si>
  <si>
    <r>
      <t>o</t>
    </r>
    <r>
      <rPr>
        <sz val="7"/>
        <color theme="1"/>
        <rFont val="Times New Roman"/>
        <family val="1"/>
      </rPr>
      <t xml:space="preserve">   </t>
    </r>
    <r>
      <rPr>
        <u/>
        <sz val="11"/>
        <color theme="1"/>
        <rFont val="Arial"/>
        <family val="2"/>
      </rPr>
      <t>Professional &amp; Specialized Services</t>
    </r>
    <r>
      <rPr>
        <sz val="11"/>
        <color theme="1"/>
        <rFont val="Arial"/>
        <family val="2"/>
      </rPr>
      <t>:</t>
    </r>
  </si>
  <si>
    <r>
      <t>§</t>
    </r>
    <r>
      <rPr>
        <i/>
        <sz val="7"/>
        <color theme="1"/>
        <rFont val="Times New Roman"/>
        <family val="1"/>
      </rPr>
      <t xml:space="preserve">  </t>
    </r>
    <r>
      <rPr>
        <i/>
        <u/>
        <sz val="11"/>
        <color theme="1"/>
        <rFont val="Arial"/>
        <family val="2"/>
      </rPr>
      <t>Legal &amp; Accounting:</t>
    </r>
    <r>
      <rPr>
        <i/>
        <sz val="11"/>
        <color theme="1"/>
        <rFont val="Arial"/>
        <family val="2"/>
      </rPr>
      <t xml:space="preserve"> Outsourced Legal, Fiscal, Payroll, and/or Auditing services</t>
    </r>
  </si>
  <si>
    <r>
      <t>§</t>
    </r>
    <r>
      <rPr>
        <i/>
        <sz val="7"/>
        <color theme="1"/>
        <rFont val="Times New Roman"/>
        <family val="1"/>
      </rPr>
      <t xml:space="preserve">  </t>
    </r>
    <r>
      <rPr>
        <i/>
        <u/>
        <sz val="11"/>
        <color theme="1"/>
        <rFont val="Arial"/>
        <family val="2"/>
      </rPr>
      <t>Data Processing</t>
    </r>
    <r>
      <rPr>
        <i/>
        <sz val="11"/>
        <color theme="1"/>
        <rFont val="Arial"/>
        <family val="2"/>
      </rPr>
      <t>: Outsourced data entry, billing, QA</t>
    </r>
  </si>
  <si>
    <r>
      <t>·</t>
    </r>
    <r>
      <rPr>
        <sz val="7"/>
        <color theme="1"/>
        <rFont val="Times New Roman"/>
        <family val="1"/>
      </rPr>
      <t>      </t>
    </r>
    <r>
      <rPr>
        <sz val="11"/>
        <color theme="1"/>
        <rFont val="Arial"/>
        <family val="2"/>
      </rPr>
      <t xml:space="preserve">Additional space is provided for other expenses not already listed. However, please try to use the listed categories as much as possible.  </t>
    </r>
  </si>
  <si>
    <r>
      <t>·</t>
    </r>
    <r>
      <rPr>
        <sz val="7"/>
        <color theme="1"/>
        <rFont val="Times New Roman"/>
        <family val="1"/>
      </rPr>
      <t xml:space="preserve">        </t>
    </r>
    <r>
      <rPr>
        <sz val="11"/>
        <color theme="1"/>
        <rFont val="Arial"/>
        <family val="2"/>
      </rPr>
      <t xml:space="preserve">Bidders must complete Tab 2. Admin Expense Detail to itemize and describe, in detail, including the methodology for cost allocation (if applicable), all administrative expenses. </t>
    </r>
  </si>
  <si>
    <r>
      <rPr>
        <sz val="11"/>
        <color theme="1"/>
        <rFont val="Symbol"/>
        <family val="1"/>
        <charset val="2"/>
      </rPr>
      <t xml:space="preserve">· </t>
    </r>
    <r>
      <rPr>
        <sz val="11"/>
        <color theme="1"/>
        <rFont val="Arial"/>
        <family val="2"/>
      </rPr>
      <t>Units of service will be automatically derived based on the productivity input (B%) for each staff position. The total units of services will auto-populate by modality of service as follows:</t>
    </r>
  </si>
  <si>
    <r>
      <rPr>
        <u/>
        <sz val="11"/>
        <color theme="1"/>
        <rFont val="Arial"/>
        <family val="2"/>
      </rPr>
      <t xml:space="preserve">Medication Support </t>
    </r>
    <r>
      <rPr>
        <sz val="11"/>
        <color theme="1"/>
        <rFont val="Arial"/>
        <family val="2"/>
      </rPr>
      <t>= Number of Units provided by the prescriber (s) ( employees and/or contracted)</t>
    </r>
  </si>
  <si>
    <r>
      <rPr>
        <u/>
        <sz val="11"/>
        <color theme="1"/>
        <rFont val="Arial"/>
        <family val="2"/>
      </rPr>
      <t>Crisis Intervention*</t>
    </r>
    <r>
      <rPr>
        <sz val="11"/>
        <color theme="1"/>
        <rFont val="Arial"/>
        <family val="2"/>
      </rPr>
      <t>:  1</t>
    </r>
  </si>
  <si>
    <t xml:space="preserve"> * This is an unplanned service that cannot be budgeted/estimated. The budget form has 1 unit as a placeholder to indicate that the program has the ability to provide crisis intervention. </t>
  </si>
  <si>
    <r>
      <t>NOTE:</t>
    </r>
    <r>
      <rPr>
        <b/>
        <sz val="11"/>
        <rFont val="Arial"/>
        <family val="2"/>
      </rPr>
      <t xml:space="preserve"> </t>
    </r>
    <r>
      <rPr>
        <sz val="11"/>
        <rFont val="Arial"/>
        <family val="2"/>
      </rPr>
      <t>The resulting rates will constitute the final rates that will be included in the awarded Contractor's contract.</t>
    </r>
    <r>
      <rPr>
        <sz val="11"/>
        <color rgb="FFFF0000"/>
        <rFont val="Arial"/>
        <family val="2"/>
      </rPr>
      <t xml:space="preserve"> </t>
    </r>
    <r>
      <rPr>
        <sz val="11"/>
        <rFont val="Arial"/>
        <family val="2"/>
      </rPr>
      <t>The awarded Contractor</t>
    </r>
    <r>
      <rPr>
        <sz val="11"/>
        <color rgb="FFFF0000"/>
        <rFont val="Arial"/>
        <family val="2"/>
      </rPr>
      <t xml:space="preserve"> </t>
    </r>
    <r>
      <rPr>
        <b/>
        <sz val="11"/>
        <color rgb="FFFF0000"/>
        <rFont val="Arial"/>
        <family val="2"/>
      </rPr>
      <t>CANNOT</t>
    </r>
    <r>
      <rPr>
        <sz val="11"/>
        <color rgb="FFFF0000"/>
        <rFont val="Arial"/>
        <family val="2"/>
      </rPr>
      <t xml:space="preserve"> </t>
    </r>
    <r>
      <rPr>
        <sz val="11"/>
        <rFont val="Arial"/>
        <family val="2"/>
      </rPr>
      <t xml:space="preserve">negotiate different rates during contract finalization. </t>
    </r>
  </si>
  <si>
    <r>
      <t xml:space="preserve">· </t>
    </r>
    <r>
      <rPr>
        <sz val="11"/>
        <color theme="1"/>
        <rFont val="Arial"/>
        <family val="2"/>
      </rPr>
      <t>Include any revenue that the Bidder will use to support the proposed program.</t>
    </r>
  </si>
  <si>
    <r>
      <rPr>
        <u/>
        <sz val="11"/>
        <color theme="1"/>
        <rFont val="Arial"/>
        <family val="2"/>
      </rPr>
      <t>Mental Health Services</t>
    </r>
    <r>
      <rPr>
        <sz val="11"/>
        <color theme="1"/>
        <rFont val="Arial"/>
        <family val="2"/>
      </rPr>
      <t xml:space="preserve"> =  </t>
    </r>
    <r>
      <rPr>
        <sz val="11"/>
        <color rgb="FF0000FF"/>
        <rFont val="Arial"/>
        <family val="2"/>
      </rPr>
      <t xml:space="preserve"> XX% o</t>
    </r>
    <r>
      <rPr>
        <sz val="11"/>
        <color theme="1"/>
        <rFont val="Arial"/>
        <family val="2"/>
      </rPr>
      <t>f the direct service units ( not including the prescriber's units)</t>
    </r>
  </si>
  <si>
    <r>
      <rPr>
        <u/>
        <sz val="11"/>
        <color theme="1"/>
        <rFont val="Arial"/>
        <family val="2"/>
      </rPr>
      <t xml:space="preserve">Case Management </t>
    </r>
    <r>
      <rPr>
        <sz val="11"/>
        <color theme="1"/>
        <rFont val="Arial"/>
        <family val="2"/>
      </rPr>
      <t xml:space="preserve">= </t>
    </r>
    <r>
      <rPr>
        <sz val="11"/>
        <color rgb="FF0000FF"/>
        <rFont val="Arial"/>
        <family val="2"/>
      </rPr>
      <t>XX%</t>
    </r>
    <r>
      <rPr>
        <sz val="11"/>
        <color theme="1"/>
        <rFont val="Arial"/>
        <family val="2"/>
      </rPr>
      <t xml:space="preserve"> of the direct service units ( not including the prescriber's units)</t>
    </r>
  </si>
  <si>
    <t>Average Annualized Salary</t>
  </si>
  <si>
    <t>Direct
 √</t>
  </si>
  <si>
    <t>Bidder's Employees</t>
  </si>
  <si>
    <t>Bidder's Employees -   Salaries &amp; Wages TOTAL</t>
  </si>
  <si>
    <t xml:space="preserve">Bidder's Employees -  Fringe Benefits </t>
  </si>
  <si>
    <t>Bidder's Employees - Salaries, Wages, and Benefits TOTAL</t>
  </si>
  <si>
    <t>Prescriber: Other ( specify)</t>
  </si>
  <si>
    <t xml:space="preserve">Program Type </t>
  </si>
  <si>
    <t>Program Name</t>
  </si>
  <si>
    <t>24 hour Services</t>
  </si>
  <si>
    <t>Outpatient</t>
  </si>
  <si>
    <t>AMOUNT</t>
  </si>
  <si>
    <t>Bidder's Name:</t>
  </si>
  <si>
    <t>Prepared By:</t>
  </si>
  <si>
    <r>
      <t>·</t>
    </r>
    <r>
      <rPr>
        <sz val="7"/>
        <color theme="1"/>
        <rFont val="Times New Roman"/>
        <family val="1"/>
      </rPr>
      <t xml:space="preserve">       </t>
    </r>
    <r>
      <rPr>
        <sz val="11"/>
        <color theme="1"/>
        <rFont val="Arial"/>
        <family val="2"/>
      </rPr>
      <t>Ensure that staff listed in this section are the bidder's employees. If staff are independent contractors and not the bidder's employees, include these positions under the MH Professional Contracted Services section.</t>
    </r>
  </si>
  <si>
    <t xml:space="preserve">NOTE: </t>
  </si>
  <si>
    <r>
      <t xml:space="preserve"> </t>
    </r>
    <r>
      <rPr>
        <sz val="11"/>
        <color rgb="FFFF0000"/>
        <rFont val="Arial"/>
        <family val="2"/>
      </rPr>
      <t xml:space="preserve">    </t>
    </r>
    <r>
      <rPr>
        <b/>
        <sz val="11"/>
        <color rgb="FFFF0000"/>
        <rFont val="Arial"/>
        <family val="2"/>
      </rPr>
      <t>NOTE:</t>
    </r>
    <r>
      <rPr>
        <sz val="11"/>
        <color theme="1"/>
        <rFont val="Arial"/>
        <family val="2"/>
      </rPr>
      <t xml:space="preserve"> Positions listed under this section should not have any associated benefits. If a position is subject to benefits, it should be listed under Salaries and Wages</t>
    </r>
  </si>
  <si>
    <r>
      <rPr>
        <b/>
        <i/>
        <sz val="10"/>
        <rFont val="Arial"/>
        <family val="2"/>
      </rPr>
      <t xml:space="preserve">  Example:</t>
    </r>
    <r>
      <rPr>
        <sz val="10"/>
        <color theme="1"/>
        <rFont val="Arial"/>
        <family val="2"/>
      </rPr>
      <t xml:space="preserve"> If a person works 20 hours a week in a project, this would be 50% FTE or .50 FTE.  If a person works 37.5 hours per week, this would equal .94 FTE </t>
    </r>
  </si>
  <si>
    <r>
      <t>·</t>
    </r>
    <r>
      <rPr>
        <sz val="7"/>
        <color theme="1"/>
        <rFont val="Times New Roman"/>
        <family val="1"/>
      </rPr>
      <t xml:space="preserve">        </t>
    </r>
    <r>
      <rPr>
        <sz val="11"/>
        <color theme="1"/>
        <rFont val="Arial"/>
        <family val="2"/>
      </rPr>
      <t>The total on Tab 2. Admin Expense Detail is linked to the total program budget on Tab 1. For this reason, Administrative staff should either be listed in the Salaries &amp; Wages section of Tab 1 Program Budget</t>
    </r>
    <r>
      <rPr>
        <sz val="11"/>
        <color rgb="FFFF0000"/>
        <rFont val="Arial"/>
        <family val="2"/>
      </rPr>
      <t xml:space="preserve"> </t>
    </r>
    <r>
      <rPr>
        <b/>
        <sz val="11"/>
        <color rgb="FFFF0000"/>
        <rFont val="Arial"/>
        <family val="2"/>
      </rPr>
      <t>OR</t>
    </r>
    <r>
      <rPr>
        <sz val="11"/>
        <color theme="1"/>
        <rFont val="Arial"/>
        <family val="2"/>
      </rPr>
      <t xml:space="preserve"> listed on Tab 2 Admin Expense Detail. Do</t>
    </r>
    <r>
      <rPr>
        <b/>
        <sz val="11"/>
        <color theme="1"/>
        <rFont val="Arial"/>
        <family val="2"/>
      </rPr>
      <t xml:space="preserve"> </t>
    </r>
    <r>
      <rPr>
        <b/>
        <sz val="11"/>
        <color rgb="FFFF0000"/>
        <rFont val="Arial"/>
        <family val="2"/>
      </rPr>
      <t>NOT</t>
    </r>
    <r>
      <rPr>
        <sz val="11"/>
        <color rgb="FFFF0000"/>
        <rFont val="Arial"/>
        <family val="2"/>
      </rPr>
      <t xml:space="preserve"> </t>
    </r>
    <r>
      <rPr>
        <sz val="11"/>
        <color theme="1"/>
        <rFont val="Arial"/>
        <family val="2"/>
      </rPr>
      <t>duplicate these expenses on both the budget and the Admin Expense Detail tab.</t>
    </r>
  </si>
  <si>
    <r>
      <t xml:space="preserve">Note : Do </t>
    </r>
    <r>
      <rPr>
        <b/>
        <sz val="11"/>
        <color theme="1"/>
        <rFont val="Arial"/>
        <family val="2"/>
      </rPr>
      <t xml:space="preserve">NOT </t>
    </r>
    <r>
      <rPr>
        <sz val="11"/>
        <color theme="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b/>
        <sz val="11"/>
        <color rgb="FFFF0000"/>
        <rFont val="Arial"/>
        <family val="2"/>
      </rPr>
      <t>NOT</t>
    </r>
    <r>
      <rPr>
        <sz val="11"/>
        <color theme="1"/>
        <rFont val="Arial"/>
        <family val="2"/>
      </rPr>
      <t xml:space="preserve"> include PTO or other leave. </t>
    </r>
  </si>
  <si>
    <t>OPERATING EXPENSES</t>
  </si>
  <si>
    <t>SALARIES, WAGES, AND BENEFITS</t>
  </si>
  <si>
    <t>REVENUE</t>
  </si>
  <si>
    <r>
      <t xml:space="preserve">GROSS COST </t>
    </r>
    <r>
      <rPr>
        <b/>
        <u/>
        <sz val="20"/>
        <rFont val="Arial"/>
        <family val="2"/>
      </rPr>
      <t>WITHOUT</t>
    </r>
    <r>
      <rPr>
        <b/>
        <sz val="20"/>
        <color indexed="8"/>
        <rFont val="Arial"/>
        <family val="2"/>
      </rPr>
      <t xml:space="preserve"> CLIENT SUPPORT EXPENDITURES</t>
    </r>
  </si>
  <si>
    <r>
      <t xml:space="preserve">GROSS COST </t>
    </r>
    <r>
      <rPr>
        <b/>
        <u/>
        <sz val="20"/>
        <rFont val="Arial"/>
        <family val="2"/>
      </rPr>
      <t>WITH</t>
    </r>
    <r>
      <rPr>
        <b/>
        <sz val="20"/>
        <color rgb="FFCC00FF"/>
        <rFont val="Arial"/>
        <family val="2"/>
      </rPr>
      <t xml:space="preserve"> </t>
    </r>
    <r>
      <rPr>
        <b/>
        <sz val="20"/>
        <color indexed="8"/>
        <rFont val="Arial"/>
        <family val="2"/>
      </rPr>
      <t>CLIENT SUPPORT EXPENDITURES</t>
    </r>
  </si>
  <si>
    <t>UNITS OF SERVICE &amp; RATES</t>
  </si>
  <si>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</si>
  <si>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t xml:space="preserve"> ADMINISTRATIVE EXPENSES</t>
  </si>
  <si>
    <r>
      <t>·</t>
    </r>
    <r>
      <rPr>
        <sz val="7"/>
        <color theme="1"/>
        <rFont val="Times New Roman"/>
        <family val="1"/>
      </rPr>
      <t>     </t>
    </r>
    <r>
      <rPr>
        <sz val="11"/>
        <color theme="1"/>
        <rFont val="Arial"/>
        <family val="2"/>
      </rPr>
      <t xml:space="preserve"> Budget Line Item definitions are included in </t>
    </r>
    <r>
      <rPr>
        <i/>
        <sz val="11"/>
        <color theme="1"/>
        <rFont val="Arial"/>
        <family val="2"/>
      </rPr>
      <t>Italics</t>
    </r>
    <r>
      <rPr>
        <sz val="11"/>
        <color theme="1"/>
        <rFont val="Arial"/>
        <family val="2"/>
      </rPr>
      <t xml:space="preserve"> below.</t>
    </r>
  </si>
  <si>
    <t xml:space="preserve">    Number of Work Hours per FTE per week :                                    40 hours</t>
  </si>
  <si>
    <t xml:space="preserve"> x Number of  Weeks per Year                                                       x 52 Weeks </t>
  </si>
  <si>
    <t xml:space="preserve"> = Total Annual Work Hours   (40*52)                                             = 2,080 hours</t>
  </si>
  <si>
    <r>
      <rPr>
        <sz val="10"/>
        <rFont val="Arial"/>
        <family val="2"/>
      </rPr>
      <t xml:space="preserve">Minus </t>
    </r>
    <r>
      <rPr>
        <sz val="10"/>
        <color theme="1"/>
        <rFont val="Arial"/>
        <family val="2"/>
      </rPr>
      <t>Average Annual Vacation Leave (15 days)  = 15 *8           (120) hours</t>
    </r>
  </si>
  <si>
    <t>Minus Average Annual Sick Leave (8 days) = 8*8                       (64) hours</t>
  </si>
  <si>
    <t xml:space="preserve">Minus Paid Holidays (11 days) = 11*8                                       (88) hours </t>
  </si>
  <si>
    <r>
      <t xml:space="preserve"> = Adjusted Annual Work Hours =  2,080-120-64-88                       =</t>
    </r>
    <r>
      <rPr>
        <b/>
        <sz val="10"/>
        <color theme="1"/>
        <rFont val="Arial"/>
        <family val="2"/>
      </rPr>
      <t xml:space="preserve"> 1,808 hours</t>
    </r>
  </si>
  <si>
    <r>
      <t xml:space="preserve">·    </t>
    </r>
    <r>
      <rPr>
        <sz val="11"/>
        <color theme="1"/>
        <rFont val="Arial"/>
        <family val="2"/>
      </rPr>
      <t>Save and submit the electronic version of the budget in</t>
    </r>
    <r>
      <rPr>
        <sz val="11"/>
        <rFont val="Arial"/>
        <family val="2"/>
      </rPr>
      <t xml:space="preserve"> </t>
    </r>
    <r>
      <rPr>
        <u/>
        <sz val="11"/>
        <rFont val="Arial"/>
        <family val="2"/>
      </rPr>
      <t>Excel.</t>
    </r>
  </si>
  <si>
    <t>0%</t>
  </si>
  <si>
    <r>
      <rPr>
        <sz val="11"/>
        <color theme="3" tint="-0.249977111117893"/>
        <rFont val="Courier New"/>
        <family val="3"/>
      </rPr>
      <t>o</t>
    </r>
    <r>
      <rPr>
        <sz val="11"/>
        <color theme="3" tint="-0.249977111117893"/>
        <rFont val="Arial"/>
        <family val="2"/>
      </rPr>
      <t>  </t>
    </r>
    <r>
      <rPr>
        <b/>
        <sz val="11"/>
        <color theme="3" tint="-0.249977111117893"/>
        <rFont val="Arial"/>
        <family val="2"/>
      </rPr>
      <t xml:space="preserve"> Billable percentage (B%): </t>
    </r>
    <r>
      <rPr>
        <sz val="11"/>
        <color theme="3" tint="-0.249977111117893"/>
        <rFont val="Arial"/>
        <family val="2"/>
      </rPr>
      <t>Enter the percentage of billable hours (i.e. direct services) for direct service staff. The units will auto-calculate in column X based on the following formula:</t>
    </r>
  </si>
  <si>
    <r>
      <rPr>
        <b/>
        <sz val="11"/>
        <color rgb="FFFF0000"/>
        <rFont val="Arial"/>
        <family val="2"/>
      </rPr>
      <t>NOTE:</t>
    </r>
    <r>
      <rPr>
        <sz val="11"/>
        <rFont val="Arial"/>
        <family val="2"/>
      </rPr>
      <t xml:space="preserve"> Cost per minute cannot exceed the current County Contract Maximum Rate (CCMR), listed below.
</t>
    </r>
    <r>
      <rPr>
        <sz val="11"/>
        <rFont val="Symbol"/>
        <family val="1"/>
        <charset val="2"/>
      </rPr>
      <t>·</t>
    </r>
    <r>
      <rPr>
        <sz val="11"/>
        <rFont val="Arial"/>
        <family val="2"/>
      </rPr>
      <t xml:space="preserve"> Case Management/Brokerage  = $0 per min
</t>
    </r>
    <r>
      <rPr>
        <sz val="11"/>
        <rFont val="Symbol"/>
        <family val="1"/>
        <charset val="2"/>
      </rPr>
      <t>·</t>
    </r>
    <r>
      <rPr>
        <sz val="11"/>
        <rFont val="Arial"/>
        <family val="2"/>
      </rPr>
      <t xml:space="preserve"> Mental Health Services = $0 per min
</t>
    </r>
    <r>
      <rPr>
        <sz val="11"/>
        <rFont val="Symbol"/>
        <family val="1"/>
        <charset val="2"/>
      </rPr>
      <t>·</t>
    </r>
    <r>
      <rPr>
        <sz val="11"/>
        <rFont val="Arial"/>
        <family val="2"/>
      </rPr>
      <t xml:space="preserve"> Medication Support = $0 per min
</t>
    </r>
    <r>
      <rPr>
        <sz val="11"/>
        <rFont val="Symbol"/>
        <family val="1"/>
        <charset val="2"/>
      </rPr>
      <t>·</t>
    </r>
    <r>
      <rPr>
        <sz val="11"/>
        <rFont val="Arial"/>
        <family val="2"/>
      </rPr>
      <t xml:space="preserve"> Crisis Intervention = $0 per min</t>
    </r>
  </si>
  <si>
    <r>
      <t>§</t>
    </r>
    <r>
      <rPr>
        <sz val="7"/>
        <color theme="1"/>
        <rFont val="Times New Roman"/>
        <family val="1"/>
      </rPr>
      <t xml:space="preserve">    </t>
    </r>
    <r>
      <rPr>
        <i/>
        <u/>
        <sz val="11"/>
        <color theme="1"/>
        <rFont val="Arial"/>
        <family val="2"/>
      </rPr>
      <t>Other</t>
    </r>
    <r>
      <rPr>
        <sz val="11"/>
        <color theme="1"/>
        <rFont val="Arial"/>
        <family val="2"/>
      </rPr>
      <t>:</t>
    </r>
    <r>
      <rPr>
        <b/>
        <sz val="11"/>
        <color theme="1"/>
        <rFont val="Arial"/>
        <family val="2"/>
      </rPr>
      <t xml:space="preserve"> </t>
    </r>
    <r>
      <rPr>
        <i/>
        <sz val="11"/>
        <color theme="1"/>
        <rFont val="Arial"/>
        <family val="2"/>
      </rPr>
      <t xml:space="preserve">Consultants, Contracted labor (1099 contractors providing indirect services, or overhead expenses for direct-service contractors) </t>
    </r>
  </si>
  <si>
    <r>
      <t>·</t>
    </r>
    <r>
      <rPr>
        <sz val="7"/>
        <color theme="1"/>
        <rFont val="Times New Roman"/>
        <family val="1"/>
      </rPr>
      <t xml:space="preserve">        </t>
    </r>
    <r>
      <rPr>
        <sz val="11"/>
        <color theme="1"/>
        <rFont val="Arial"/>
        <family val="2"/>
      </rPr>
      <t xml:space="preserve">This program will be reimbursed at </t>
    </r>
    <r>
      <rPr>
        <sz val="11"/>
        <rFont val="Arial"/>
        <family val="2"/>
      </rPr>
      <t>actual cost</t>
    </r>
  </si>
  <si>
    <r>
      <t>·</t>
    </r>
    <r>
      <rPr>
        <sz val="7"/>
        <color theme="1"/>
        <rFont val="Times New Roman"/>
        <family val="1"/>
      </rPr>
      <t xml:space="preserve">        </t>
    </r>
    <r>
      <rPr>
        <sz val="11"/>
        <color theme="1"/>
        <rFont val="Arial"/>
        <family val="2"/>
      </rPr>
      <t xml:space="preserve">Annualized program budget requests cannot exceed the maximum allocation of </t>
    </r>
    <r>
      <rPr>
        <sz val="11"/>
        <rFont val="Arial"/>
        <family val="2"/>
      </rPr>
      <t>$700,000</t>
    </r>
  </si>
  <si>
    <t>Bidder's Name</t>
  </si>
  <si>
    <r>
      <t>·</t>
    </r>
    <r>
      <rPr>
        <sz val="7"/>
        <color theme="1"/>
        <rFont val="Times New Roman"/>
        <family val="1"/>
      </rPr>
      <t>  </t>
    </r>
    <r>
      <rPr>
        <sz val="11"/>
        <color theme="1"/>
        <rFont val="Arial"/>
        <family val="2"/>
      </rPr>
      <t>  For each required staff position, enter: the number of FTEs based on a 40-hour work week and the total annual salary costs. The average annualized salary will auto-calculate.</t>
    </r>
  </si>
  <si>
    <t>Annual Cost</t>
  </si>
  <si>
    <r>
      <t>·</t>
    </r>
    <r>
      <rPr>
        <sz val="7"/>
        <color theme="1"/>
        <rFont val="Times New Roman"/>
        <family val="1"/>
      </rPr>
      <t xml:space="preserve">        </t>
    </r>
    <r>
      <rPr>
        <sz val="11"/>
        <color theme="1"/>
        <rFont val="Arial"/>
        <family val="2"/>
      </rPr>
      <t xml:space="preserve">Enter the percentage allocated for employee benefits and taxes in cell </t>
    </r>
    <r>
      <rPr>
        <b/>
        <sz val="11"/>
        <rFont val="Arial"/>
        <family val="2"/>
      </rPr>
      <t>H39</t>
    </r>
    <r>
      <rPr>
        <b/>
        <sz val="11"/>
        <color theme="1"/>
        <rFont val="Arial"/>
        <family val="2"/>
      </rPr>
      <t>,</t>
    </r>
    <r>
      <rPr>
        <sz val="11"/>
        <color theme="1"/>
        <rFont val="Arial"/>
        <family val="2"/>
      </rPr>
      <t xml:space="preserve"> total benefits costs will automatically be calculated on </t>
    </r>
    <r>
      <rPr>
        <b/>
        <sz val="11"/>
        <rFont val="Arial"/>
        <family val="2"/>
      </rPr>
      <t>I39</t>
    </r>
    <r>
      <rPr>
        <sz val="11"/>
        <color theme="1"/>
        <rFont val="Arial"/>
        <family val="2"/>
      </rPr>
      <t>.</t>
    </r>
  </si>
  <si>
    <r>
      <rPr>
        <sz val="11"/>
        <color theme="1"/>
        <rFont val="Courier New"/>
        <family val="3"/>
      </rPr>
      <t>o </t>
    </r>
    <r>
      <rPr>
        <sz val="11"/>
        <color theme="1"/>
        <rFont val="Arial"/>
        <family val="2"/>
      </rPr>
      <t> </t>
    </r>
    <r>
      <rPr>
        <b/>
        <sz val="11"/>
        <color theme="1"/>
        <rFont val="Arial"/>
        <family val="2"/>
      </rPr>
      <t xml:space="preserve"> FTE:</t>
    </r>
    <r>
      <rPr>
        <sz val="11"/>
        <color theme="1"/>
        <rFont val="Arial"/>
        <family val="2"/>
      </rPr>
      <t xml:space="preserve"> Enter the percentage of Full-Time Equivalent based on a 40 hour work week for each job position in the FTE column (column</t>
    </r>
    <r>
      <rPr>
        <sz val="11"/>
        <color rgb="FF0000FF"/>
        <rFont val="Arial"/>
        <family val="2"/>
      </rPr>
      <t xml:space="preserve"> </t>
    </r>
    <r>
      <rPr>
        <b/>
        <sz val="11"/>
        <rFont val="Arial"/>
        <family val="2"/>
      </rPr>
      <t>H</t>
    </r>
    <r>
      <rPr>
        <sz val="11"/>
        <color theme="1"/>
        <rFont val="Arial"/>
        <family val="2"/>
      </rPr>
      <t xml:space="preserve">). </t>
    </r>
  </si>
  <si>
    <t>RFP #23-03 
Early Childhood Mental Health PEI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</si>
</sst>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 numFmtId="167" formatCode="0.0%"/>
  </numFmts>
  <fonts count="74" x14ac:knownFonts="1">
    <font>
      <sz val="11"/>
      <color theme="1"/>
      <name val="Calibri"/>
      <family val="2"/>
      <scheme val="minor"/>
    </font>
    <font>
      <sz val="11"/>
      <color theme="1"/>
      <name val="Calibri"/>
      <family val="2"/>
      <scheme val="minor"/>
    </font>
    <font>
      <b/>
      <sz val="12"/>
      <color indexed="8"/>
      <name val="Arial"/>
      <family val="2"/>
    </font>
    <font>
      <b/>
      <sz val="14"/>
      <color indexed="8"/>
      <name val="Arial"/>
      <family val="2"/>
    </font>
    <font>
      <sz val="12"/>
      <name val="Arial"/>
      <family val="2"/>
    </font>
    <font>
      <sz val="12"/>
      <color indexed="8"/>
      <name val="Arial"/>
      <family val="2"/>
    </font>
    <font>
      <sz val="14"/>
      <color indexed="8"/>
      <name val="Arial"/>
      <family val="2"/>
    </font>
    <font>
      <sz val="11"/>
      <name val="Tahoma"/>
      <family val="2"/>
    </font>
    <font>
      <b/>
      <sz val="12"/>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sz val="9"/>
      <name val="Arial Narrow"/>
      <family val="2"/>
    </font>
    <font>
      <b/>
      <sz val="13"/>
      <name val="Arial"/>
      <family val="2"/>
    </font>
    <font>
      <sz val="11"/>
      <name val="Arial"/>
      <family val="2"/>
    </font>
    <font>
      <sz val="9"/>
      <name val="Arial"/>
      <family val="2"/>
    </font>
    <font>
      <sz val="8"/>
      <name val="Arial Narrow"/>
      <family val="2"/>
    </font>
    <font>
      <sz val="7"/>
      <name val="Small Fonts"/>
      <family val="2"/>
    </font>
    <font>
      <b/>
      <sz val="11"/>
      <name val="Arial"/>
      <family val="2"/>
    </font>
    <font>
      <sz val="11"/>
      <color theme="1"/>
      <name val="Arial"/>
      <family val="2"/>
    </font>
    <font>
      <i/>
      <sz val="1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18"/>
      <color indexed="8"/>
      <name val="Arial"/>
      <family val="2"/>
    </font>
    <font>
      <b/>
      <sz val="20"/>
      <color indexed="8"/>
      <name val="Arial"/>
      <family val="2"/>
    </font>
    <font>
      <b/>
      <sz val="16"/>
      <color theme="0" tint="-0.34998626667073579"/>
      <name val="Arial"/>
      <family val="2"/>
    </font>
    <font>
      <sz val="20"/>
      <color indexed="8"/>
      <name val="Arial"/>
      <family val="2"/>
    </font>
    <font>
      <b/>
      <sz val="20"/>
      <color rgb="FFCC00FF"/>
      <name val="Arial"/>
      <family val="2"/>
    </font>
    <font>
      <b/>
      <sz val="16"/>
      <color rgb="FF0000FF"/>
      <name val="Arial"/>
      <family val="2"/>
    </font>
    <font>
      <i/>
      <sz val="7"/>
      <color theme="1"/>
      <name val="Times New Roman"/>
      <family val="1"/>
    </font>
    <font>
      <b/>
      <sz val="16"/>
      <color theme="1"/>
      <name val="Arial"/>
      <family val="2"/>
    </font>
    <font>
      <b/>
      <sz val="22"/>
      <name val="Arial"/>
      <family val="2"/>
    </font>
    <font>
      <u/>
      <sz val="10"/>
      <name val="Arial"/>
      <family val="2"/>
    </font>
    <font>
      <b/>
      <i/>
      <sz val="11"/>
      <color theme="1"/>
      <name val="Arial"/>
      <family val="2"/>
    </font>
    <font>
      <b/>
      <i/>
      <sz val="11"/>
      <color rgb="FF000000"/>
      <name val="Arial"/>
      <family val="2"/>
    </font>
    <font>
      <b/>
      <i/>
      <sz val="7"/>
      <color theme="1"/>
      <name val="Times New Roman"/>
      <family val="1"/>
    </font>
    <font>
      <b/>
      <i/>
      <sz val="11"/>
      <color rgb="FF0000FF"/>
      <name val="Arial"/>
      <family val="2"/>
    </font>
    <font>
      <b/>
      <i/>
      <sz val="11"/>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sz val="11"/>
      <color rgb="FF0000FF"/>
      <name val="Arial"/>
      <family val="2"/>
    </font>
    <font>
      <i/>
      <sz val="11"/>
      <color theme="1"/>
      <name val="Arial"/>
      <family val="2"/>
    </font>
    <font>
      <b/>
      <u/>
      <sz val="11"/>
      <color theme="1"/>
      <name val="Arial"/>
      <family val="2"/>
    </font>
    <font>
      <b/>
      <u/>
      <sz val="12"/>
      <color theme="1"/>
      <name val="Arial"/>
      <family val="2"/>
    </font>
    <font>
      <sz val="11"/>
      <color theme="1"/>
      <name val="Wingdings"/>
      <charset val="2"/>
    </font>
    <font>
      <i/>
      <u/>
      <sz val="11"/>
      <color theme="1"/>
      <name val="Arial"/>
      <family val="2"/>
    </font>
    <font>
      <i/>
      <sz val="11"/>
      <color theme="1"/>
      <name val="Wingdings"/>
      <charset val="2"/>
    </font>
    <font>
      <sz val="10"/>
      <color theme="1"/>
      <name val="Arial"/>
      <family val="2"/>
    </font>
    <font>
      <sz val="7"/>
      <name val="Times New Roman"/>
      <family val="1"/>
    </font>
    <font>
      <u/>
      <sz val="7"/>
      <name val="Times New Roman"/>
      <family val="1"/>
    </font>
    <font>
      <u/>
      <sz val="11"/>
      <name val="Arial"/>
      <family val="2"/>
    </font>
    <font>
      <sz val="11"/>
      <color theme="1"/>
      <name val="Times New Roman"/>
      <family val="1"/>
    </font>
    <font>
      <b/>
      <sz val="11"/>
      <color rgb="FFFF0000"/>
      <name val="Arial"/>
      <family val="2"/>
    </font>
    <font>
      <b/>
      <sz val="10"/>
      <color theme="1"/>
      <name val="Arial"/>
      <family val="2"/>
    </font>
    <font>
      <sz val="11"/>
      <color rgb="FFFF0000"/>
      <name val="Arial"/>
      <family val="2"/>
    </font>
    <font>
      <b/>
      <i/>
      <sz val="10"/>
      <name val="Arial"/>
      <family val="2"/>
    </font>
    <font>
      <b/>
      <u/>
      <sz val="20"/>
      <name val="Arial"/>
      <family val="2"/>
    </font>
    <font>
      <b/>
      <sz val="11"/>
      <color theme="3" tint="-0.249977111117893"/>
      <name val="Arial"/>
      <family val="2"/>
    </font>
    <font>
      <sz val="11"/>
      <color theme="3" tint="-0.249977111117893"/>
      <name val="Courier New"/>
      <family val="3"/>
    </font>
    <font>
      <sz val="11"/>
      <color theme="3" tint="-0.249977111117893"/>
      <name val="Arial"/>
      <family val="2"/>
    </font>
    <font>
      <sz val="11"/>
      <color theme="3" tint="-0.249977111117893"/>
      <name val="Calibri"/>
      <family val="2"/>
      <scheme val="minor"/>
    </font>
    <font>
      <sz val="11"/>
      <name val="Symbol"/>
      <family val="1"/>
      <charset val="2"/>
    </font>
    <font>
      <b/>
      <sz val="22"/>
      <color indexed="8"/>
      <name val="Arial"/>
      <family val="2"/>
    </font>
    <font>
      <b/>
      <sz val="11"/>
      <color theme="1"/>
      <name val="Arial"/>
      <family val="3"/>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D9D9D9"/>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66FF99"/>
        <bgColor indexed="64"/>
      </patternFill>
    </fill>
  </fills>
  <borders count="29">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xf numFmtId="9" fontId="4" fillId="0" borderId="0" applyFont="0" applyFill="0" applyBorder="0" applyAlignment="0" applyProtection="0"/>
    <xf numFmtId="0" fontId="11" fillId="0" borderId="0"/>
    <xf numFmtId="0" fontId="12" fillId="0" borderId="0"/>
    <xf numFmtId="44" fontId="12" fillId="0" borderId="0" applyFont="0" applyFill="0" applyBorder="0" applyAlignment="0" applyProtection="0"/>
    <xf numFmtId="43" fontId="1" fillId="0" borderId="0" applyFont="0" applyFill="0" applyBorder="0" applyAlignment="0" applyProtection="0"/>
    <xf numFmtId="166" fontId="15" fillId="0" borderId="0"/>
    <xf numFmtId="0" fontId="16" fillId="0" borderId="0"/>
    <xf numFmtId="43" fontId="12" fillId="0" borderId="0" applyFont="0" applyFill="0" applyBorder="0" applyAlignment="0" applyProtection="0"/>
  </cellStyleXfs>
  <cellXfs count="356">
    <xf numFmtId="0" fontId="0" fillId="0" borderId="0" xfId="0"/>
    <xf numFmtId="0" fontId="5" fillId="0" borderId="0" xfId="0" applyFont="1"/>
    <xf numFmtId="0" fontId="3" fillId="0" borderId="13" xfId="0" applyFont="1" applyBorder="1" applyAlignment="1">
      <alignment horizontal="center" vertical="justify"/>
    </xf>
    <xf numFmtId="0" fontId="2" fillId="0" borderId="0" xfId="0" applyFont="1"/>
    <xf numFmtId="0" fontId="6" fillId="0" borderId="0" xfId="0" applyFont="1"/>
    <xf numFmtId="6" fontId="5" fillId="3" borderId="0" xfId="0" applyNumberFormat="1" applyFont="1" applyFill="1" applyAlignment="1">
      <alignment horizontal="right"/>
    </xf>
    <xf numFmtId="6" fontId="5" fillId="0" borderId="0" xfId="0" applyNumberFormat="1" applyFont="1"/>
    <xf numFmtId="6" fontId="5" fillId="3" borderId="0" xfId="0" applyNumberFormat="1" applyFont="1" applyFill="1"/>
    <xf numFmtId="6" fontId="5" fillId="3" borderId="12" xfId="0" applyNumberFormat="1" applyFont="1" applyFill="1" applyBorder="1" applyAlignment="1">
      <alignment horizontal="right"/>
    </xf>
    <xf numFmtId="6" fontId="5" fillId="3" borderId="6" xfId="2" applyNumberFormat="1" applyFont="1" applyFill="1" applyBorder="1" applyAlignment="1" applyProtection="1">
      <alignment horizontal="right"/>
    </xf>
    <xf numFmtId="6" fontId="5" fillId="3" borderId="8" xfId="0" applyNumberFormat="1" applyFont="1" applyFill="1" applyBorder="1"/>
    <xf numFmtId="6" fontId="5" fillId="3" borderId="0" xfId="2" applyNumberFormat="1" applyFont="1" applyFill="1" applyBorder="1" applyProtection="1"/>
    <xf numFmtId="6" fontId="5" fillId="3" borderId="0" xfId="2" applyNumberFormat="1" applyFont="1" applyFill="1" applyBorder="1" applyAlignment="1" applyProtection="1">
      <alignment horizontal="right"/>
    </xf>
    <xf numFmtId="6" fontId="5" fillId="3" borderId="5" xfId="0" applyNumberFormat="1" applyFont="1" applyFill="1" applyBorder="1" applyAlignment="1">
      <alignment horizontal="right"/>
    </xf>
    <xf numFmtId="3" fontId="5" fillId="0" borderId="0" xfId="2" applyNumberFormat="1" applyFont="1" applyFill="1" applyProtection="1"/>
    <xf numFmtId="6" fontId="5" fillId="7" borderId="0" xfId="0" applyNumberFormat="1" applyFont="1" applyFill="1"/>
    <xf numFmtId="6" fontId="5" fillId="7" borderId="0" xfId="2" applyNumberFormat="1" applyFont="1" applyFill="1" applyBorder="1" applyProtection="1"/>
    <xf numFmtId="6" fontId="5" fillId="7" borderId="0" xfId="0" applyNumberFormat="1" applyFont="1" applyFill="1" applyAlignment="1">
      <alignment horizontal="right"/>
    </xf>
    <xf numFmtId="6" fontId="5" fillId="7" borderId="6" xfId="0" applyNumberFormat="1" applyFont="1" applyFill="1" applyBorder="1" applyAlignment="1">
      <alignment horizontal="right"/>
    </xf>
    <xf numFmtId="3" fontId="5" fillId="7" borderId="0" xfId="2" applyNumberFormat="1" applyFont="1" applyFill="1" applyBorder="1" applyProtection="1"/>
    <xf numFmtId="6" fontId="2" fillId="7" borderId="3" xfId="2" applyNumberFormat="1" applyFont="1" applyFill="1" applyBorder="1" applyAlignment="1" applyProtection="1">
      <alignment horizontal="left"/>
    </xf>
    <xf numFmtId="6" fontId="5" fillId="7" borderId="3" xfId="0" applyNumberFormat="1" applyFont="1" applyFill="1" applyBorder="1" applyAlignment="1">
      <alignment horizontal="right"/>
    </xf>
    <xf numFmtId="6" fontId="5" fillId="7" borderId="12" xfId="0" applyNumberFormat="1" applyFont="1" applyFill="1" applyBorder="1" applyAlignment="1">
      <alignment horizontal="right"/>
    </xf>
    <xf numFmtId="6" fontId="2" fillId="7" borderId="3" xfId="0" applyNumberFormat="1" applyFont="1" applyFill="1" applyBorder="1" applyAlignment="1">
      <alignment horizontal="left"/>
    </xf>
    <xf numFmtId="37" fontId="2" fillId="7" borderId="0" xfId="0" applyNumberFormat="1" applyFont="1" applyFill="1"/>
    <xf numFmtId="37" fontId="5" fillId="7" borderId="0" xfId="0" applyNumberFormat="1" applyFont="1" applyFill="1"/>
    <xf numFmtId="0" fontId="2" fillId="7" borderId="0" xfId="0" applyFont="1" applyFill="1" applyAlignment="1">
      <alignment horizontal="left"/>
    </xf>
    <xf numFmtId="0" fontId="8" fillId="0" borderId="0" xfId="7" applyFont="1" applyAlignment="1">
      <alignment horizontal="center"/>
    </xf>
    <xf numFmtId="0" fontId="12" fillId="0" borderId="0" xfId="7"/>
    <xf numFmtId="0" fontId="13" fillId="0" borderId="0" xfId="7" applyFont="1" applyAlignment="1">
      <alignment horizontal="center"/>
    </xf>
    <xf numFmtId="0" fontId="12" fillId="0" borderId="0" xfId="7" applyAlignment="1">
      <alignment horizontal="center"/>
    </xf>
    <xf numFmtId="0" fontId="12" fillId="0" borderId="15" xfId="7" applyBorder="1" applyAlignment="1">
      <alignment horizontal="center"/>
    </xf>
    <xf numFmtId="0" fontId="12" fillId="0" borderId="0" xfId="7" applyAlignment="1">
      <alignment horizontal="center" wrapText="1"/>
    </xf>
    <xf numFmtId="6" fontId="12" fillId="0" borderId="0" xfId="7" applyNumberFormat="1"/>
    <xf numFmtId="0" fontId="12" fillId="0" borderId="0" xfId="7" applyAlignment="1">
      <alignment horizontal="left" indent="1"/>
    </xf>
    <xf numFmtId="165" fontId="12" fillId="0" borderId="0" xfId="8" applyNumberFormat="1" applyFont="1" applyAlignment="1"/>
    <xf numFmtId="0" fontId="12" fillId="0" borderId="0" xfId="7" applyAlignment="1">
      <alignment horizontal="center" vertical="center"/>
    </xf>
    <xf numFmtId="0" fontId="14" fillId="0" borderId="0" xfId="7" applyFont="1" applyAlignment="1">
      <alignment horizontal="left"/>
    </xf>
    <xf numFmtId="0" fontId="15" fillId="0" borderId="0" xfId="7" applyFont="1" applyAlignment="1">
      <alignment horizontal="center"/>
    </xf>
    <xf numFmtId="165" fontId="12" fillId="0" borderId="0" xfId="7" applyNumberFormat="1" applyAlignment="1">
      <alignment horizontal="center"/>
    </xf>
    <xf numFmtId="164" fontId="12" fillId="0" borderId="0" xfId="7" applyNumberFormat="1"/>
    <xf numFmtId="0" fontId="16" fillId="2" borderId="0" xfId="11" applyFill="1" applyProtection="1">
      <protection locked="0"/>
    </xf>
    <xf numFmtId="0" fontId="16" fillId="0" borderId="0" xfId="11"/>
    <xf numFmtId="0" fontId="18" fillId="2" borderId="0" xfId="11" applyFont="1" applyFill="1" applyProtection="1">
      <protection locked="0"/>
    </xf>
    <xf numFmtId="0" fontId="10" fillId="2" borderId="0" xfId="11" applyFont="1" applyFill="1" applyProtection="1">
      <protection locked="0"/>
    </xf>
    <xf numFmtId="14" fontId="18" fillId="2" borderId="0" xfId="11" applyNumberFormat="1" applyFont="1" applyFill="1" applyAlignment="1" applyProtection="1">
      <alignment horizontal="center"/>
      <protection locked="0"/>
    </xf>
    <xf numFmtId="0" fontId="19" fillId="2" borderId="0" xfId="11" applyFont="1" applyFill="1" applyProtection="1">
      <protection locked="0"/>
    </xf>
    <xf numFmtId="0" fontId="15" fillId="2" borderId="0" xfId="11" applyFont="1" applyFill="1" applyAlignment="1" applyProtection="1">
      <alignment horizontal="center"/>
      <protection locked="0"/>
    </xf>
    <xf numFmtId="0" fontId="10" fillId="2" borderId="0" xfId="11" quotePrefix="1" applyFont="1" applyFill="1" applyAlignment="1" applyProtection="1">
      <alignment horizontal="center"/>
      <protection locked="0"/>
    </xf>
    <xf numFmtId="0" fontId="20" fillId="2" borderId="0" xfId="11" applyFont="1" applyFill="1" applyAlignment="1" applyProtection="1">
      <alignment horizontal="right" vertical="center"/>
      <protection locked="0"/>
    </xf>
    <xf numFmtId="0" fontId="10" fillId="2" borderId="0" xfId="11" applyFont="1" applyFill="1" applyAlignment="1" applyProtection="1">
      <alignment vertical="center"/>
      <protection locked="0"/>
    </xf>
    <xf numFmtId="0" fontId="20" fillId="2" borderId="0" xfId="11" applyFont="1" applyFill="1" applyAlignment="1" applyProtection="1">
      <alignment vertical="center"/>
      <protection locked="0"/>
    </xf>
    <xf numFmtId="0" fontId="10" fillId="2" borderId="0" xfId="11" quotePrefix="1" applyFont="1" applyFill="1" applyAlignment="1">
      <alignment horizontal="center"/>
    </xf>
    <xf numFmtId="0" fontId="10" fillId="2" borderId="0" xfId="11" applyFont="1" applyFill="1" applyAlignment="1">
      <alignment vertical="center"/>
    </xf>
    <xf numFmtId="0" fontId="20" fillId="2" borderId="0" xfId="11" applyFont="1" applyFill="1" applyAlignment="1">
      <alignment horizontal="right" vertical="center"/>
    </xf>
    <xf numFmtId="3" fontId="4" fillId="2" borderId="0" xfId="11" applyNumberFormat="1" applyFont="1" applyFill="1" applyAlignment="1">
      <alignment horizontal="center" vertical="center"/>
    </xf>
    <xf numFmtId="0" fontId="21" fillId="0" borderId="0" xfId="11" applyFont="1" applyAlignment="1">
      <alignment horizontal="left" vertical="center"/>
    </xf>
    <xf numFmtId="0" fontId="10" fillId="0" borderId="0" xfId="11" applyFont="1"/>
    <xf numFmtId="0" fontId="18" fillId="7" borderId="0" xfId="11" applyFont="1" applyFill="1" applyProtection="1">
      <protection locked="0"/>
    </xf>
    <xf numFmtId="0" fontId="10" fillId="7" borderId="0" xfId="11" applyFont="1" applyFill="1" applyProtection="1">
      <protection locked="0"/>
    </xf>
    <xf numFmtId="165" fontId="13" fillId="0" borderId="0" xfId="7" applyNumberFormat="1" applyFont="1" applyAlignment="1">
      <alignment horizontal="center"/>
    </xf>
    <xf numFmtId="165" fontId="12" fillId="0" borderId="0" xfId="7" applyNumberFormat="1"/>
    <xf numFmtId="0" fontId="5" fillId="0" borderId="0" xfId="0" applyFont="1" applyAlignment="1">
      <alignment vertical="center" wrapText="1"/>
    </xf>
    <xf numFmtId="6" fontId="2" fillId="7" borderId="12" xfId="0" applyNumberFormat="1" applyFont="1" applyFill="1" applyBorder="1" applyAlignment="1">
      <alignment horizontal="left"/>
    </xf>
    <xf numFmtId="6" fontId="2" fillId="7" borderId="12" xfId="2" applyNumberFormat="1" applyFont="1" applyFill="1" applyBorder="1" applyAlignment="1" applyProtection="1">
      <alignment horizontal="left"/>
    </xf>
    <xf numFmtId="6" fontId="5" fillId="7" borderId="3" xfId="0" applyNumberFormat="1" applyFont="1" applyFill="1" applyBorder="1"/>
    <xf numFmtId="43" fontId="26" fillId="6" borderId="0" xfId="12" applyFont="1" applyFill="1" applyAlignment="1">
      <alignment horizontal="center"/>
    </xf>
    <xf numFmtId="165" fontId="12" fillId="6" borderId="0" xfId="7" applyNumberFormat="1" applyFill="1"/>
    <xf numFmtId="2" fontId="2" fillId="0" borderId="0" xfId="1" applyNumberFormat="1" applyFont="1" applyBorder="1" applyProtection="1"/>
    <xf numFmtId="2" fontId="2" fillId="0" borderId="0" xfId="1" applyNumberFormat="1" applyFont="1" applyFill="1" applyBorder="1" applyProtection="1"/>
    <xf numFmtId="6" fontId="5" fillId="0" borderId="12" xfId="0" applyNumberFormat="1" applyFont="1" applyBorder="1"/>
    <xf numFmtId="164" fontId="5" fillId="7" borderId="0" xfId="2" applyNumberFormat="1" applyFont="1" applyFill="1" applyBorder="1" applyProtection="1"/>
    <xf numFmtId="0" fontId="25" fillId="0" borderId="5" xfId="0" quotePrefix="1" applyFont="1" applyBorder="1" applyAlignment="1">
      <alignment horizontal="left"/>
    </xf>
    <xf numFmtId="164" fontId="25" fillId="2" borderId="14" xfId="0" applyNumberFormat="1" applyFont="1" applyFill="1" applyBorder="1" applyAlignment="1">
      <alignment horizontal="right"/>
    </xf>
    <xf numFmtId="0" fontId="25" fillId="0" borderId="0" xfId="0" applyFont="1"/>
    <xf numFmtId="9" fontId="28" fillId="0" borderId="5" xfId="3" applyFont="1" applyFill="1" applyBorder="1" applyAlignment="1" applyProtection="1">
      <alignment horizontal="center"/>
      <protection locked="0"/>
    </xf>
    <xf numFmtId="0" fontId="29" fillId="0" borderId="0" xfId="0" applyFont="1"/>
    <xf numFmtId="43" fontId="4" fillId="2" borderId="0" xfId="1" applyFont="1" applyFill="1" applyBorder="1" applyAlignment="1" applyProtection="1">
      <alignment horizontal="center" vertical="center"/>
      <protection locked="0"/>
    </xf>
    <xf numFmtId="43" fontId="4" fillId="2" borderId="0" xfId="1" applyFont="1" applyFill="1" applyBorder="1" applyAlignment="1">
      <alignment horizontal="center" vertical="center"/>
    </xf>
    <xf numFmtId="37" fontId="2" fillId="2" borderId="3" xfId="0" applyNumberFormat="1" applyFont="1" applyFill="1" applyBorder="1" applyAlignment="1">
      <alignment horizontal="center"/>
    </xf>
    <xf numFmtId="6" fontId="2" fillId="2" borderId="3" xfId="0" applyNumberFormat="1" applyFont="1" applyFill="1" applyBorder="1" applyAlignment="1">
      <alignment horizontal="center"/>
    </xf>
    <xf numFmtId="0" fontId="2" fillId="0" borderId="8" xfId="0" applyFont="1" applyBorder="1"/>
    <xf numFmtId="0" fontId="5" fillId="7" borderId="0" xfId="0" applyFont="1" applyFill="1" applyAlignment="1">
      <alignment horizontal="center"/>
    </xf>
    <xf numFmtId="2" fontId="2" fillId="9" borderId="6" xfId="1" applyNumberFormat="1" applyFont="1" applyFill="1" applyBorder="1" applyAlignment="1" applyProtection="1">
      <alignment horizontal="right"/>
    </xf>
    <xf numFmtId="6" fontId="25" fillId="9" borderId="14" xfId="0" applyNumberFormat="1" applyFont="1" applyFill="1" applyBorder="1" applyAlignment="1">
      <alignment horizontal="center"/>
    </xf>
    <xf numFmtId="6" fontId="25" fillId="9" borderId="13" xfId="0" applyNumberFormat="1" applyFont="1" applyFill="1" applyBorder="1" applyAlignment="1">
      <alignment horizontal="center"/>
    </xf>
    <xf numFmtId="6" fontId="5" fillId="3" borderId="12" xfId="2" applyNumberFormat="1" applyFont="1" applyFill="1" applyBorder="1" applyAlignment="1" applyProtection="1">
      <alignment horizontal="right"/>
    </xf>
    <xf numFmtId="2" fontId="2" fillId="9" borderId="12" xfId="1" applyNumberFormat="1" applyFont="1" applyFill="1" applyBorder="1" applyAlignment="1" applyProtection="1">
      <alignment horizontal="right"/>
    </xf>
    <xf numFmtId="0" fontId="25" fillId="4" borderId="0" xfId="0" quotePrefix="1" applyFont="1" applyFill="1"/>
    <xf numFmtId="0" fontId="30" fillId="0" borderId="0" xfId="0" applyFont="1"/>
    <xf numFmtId="164" fontId="25" fillId="2" borderId="11" xfId="0" applyNumberFormat="1" applyFont="1" applyFill="1" applyBorder="1" applyAlignment="1">
      <alignment horizontal="right"/>
    </xf>
    <xf numFmtId="9" fontId="28" fillId="7" borderId="11" xfId="3" applyFont="1" applyFill="1" applyBorder="1" applyAlignment="1" applyProtection="1">
      <alignment horizontal="center"/>
      <protection locked="0"/>
    </xf>
    <xf numFmtId="164" fontId="9" fillId="5" borderId="13" xfId="0" applyNumberFormat="1" applyFont="1" applyFill="1" applyBorder="1" applyAlignment="1">
      <alignment horizontal="right"/>
    </xf>
    <xf numFmtId="0" fontId="31" fillId="2" borderId="5" xfId="0" applyFont="1" applyFill="1" applyBorder="1" applyAlignment="1">
      <alignment horizontal="left"/>
    </xf>
    <xf numFmtId="39" fontId="31" fillId="0" borderId="14" xfId="0" applyNumberFormat="1" applyFont="1" applyBorder="1" applyAlignment="1">
      <alignment horizontal="right"/>
    </xf>
    <xf numFmtId="164" fontId="31" fillId="7" borderId="7" xfId="0" quotePrefix="1" applyNumberFormat="1" applyFont="1" applyFill="1" applyBorder="1" applyAlignment="1">
      <alignment horizontal="right"/>
    </xf>
    <xf numFmtId="164" fontId="31" fillId="7" borderId="14" xfId="0" quotePrefix="1" applyNumberFormat="1" applyFont="1" applyFill="1" applyBorder="1" applyAlignment="1">
      <alignment horizontal="right"/>
    </xf>
    <xf numFmtId="6" fontId="31" fillId="2" borderId="14" xfId="2" applyNumberFormat="1" applyFont="1" applyFill="1" applyBorder="1" applyAlignment="1" applyProtection="1">
      <alignment horizontal="right"/>
    </xf>
    <xf numFmtId="9" fontId="31" fillId="8" borderId="14" xfId="3" applyFont="1" applyFill="1" applyBorder="1" applyAlignment="1" applyProtection="1">
      <alignment horizontal="right"/>
    </xf>
    <xf numFmtId="37" fontId="31" fillId="0" borderId="14" xfId="0" applyNumberFormat="1" applyFont="1" applyBorder="1" applyAlignment="1">
      <alignment horizontal="right"/>
    </xf>
    <xf numFmtId="39" fontId="9" fillId="5" borderId="14" xfId="0" applyNumberFormat="1" applyFont="1" applyFill="1" applyBorder="1" applyAlignment="1">
      <alignment horizontal="right"/>
    </xf>
    <xf numFmtId="3" fontId="9" fillId="5" borderId="13" xfId="3" applyNumberFormat="1" applyFont="1" applyFill="1" applyBorder="1" applyAlignment="1" applyProtection="1">
      <alignment horizontal="right"/>
    </xf>
    <xf numFmtId="0" fontId="29" fillId="4" borderId="0" xfId="0" applyFont="1" applyFill="1"/>
    <xf numFmtId="0" fontId="29" fillId="4" borderId="9" xfId="0" applyFont="1" applyFill="1" applyBorder="1"/>
    <xf numFmtId="0" fontId="29" fillId="4" borderId="3" xfId="0" applyFont="1" applyFill="1" applyBorder="1"/>
    <xf numFmtId="0" fontId="29" fillId="4" borderId="7" xfId="0" applyFont="1" applyFill="1" applyBorder="1"/>
    <xf numFmtId="0" fontId="25" fillId="4" borderId="8" xfId="0" quotePrefix="1" applyFont="1" applyFill="1" applyBorder="1" applyProtection="1">
      <protection locked="0"/>
    </xf>
    <xf numFmtId="9" fontId="32" fillId="4" borderId="10" xfId="3" applyFont="1" applyFill="1" applyBorder="1" applyAlignment="1" applyProtection="1">
      <alignment horizontal="center"/>
      <protection locked="0"/>
    </xf>
    <xf numFmtId="9" fontId="32" fillId="4" borderId="11" xfId="3" applyFont="1" applyFill="1" applyBorder="1" applyAlignment="1" applyProtection="1">
      <alignment horizontal="center"/>
      <protection locked="0"/>
    </xf>
    <xf numFmtId="2" fontId="9" fillId="5" borderId="5" xfId="1" applyNumberFormat="1" applyFont="1" applyFill="1" applyBorder="1" applyAlignment="1" applyProtection="1">
      <alignment horizontal="left" vertical="center"/>
    </xf>
    <xf numFmtId="2" fontId="2" fillId="5" borderId="6"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0" fontId="9" fillId="5" borderId="5" xfId="0" quotePrefix="1" applyFont="1" applyFill="1" applyBorder="1" applyAlignment="1">
      <alignment horizontal="left" vertical="center"/>
    </xf>
    <xf numFmtId="6" fontId="31" fillId="7" borderId="6" xfId="0" applyNumberFormat="1" applyFont="1" applyFill="1" applyBorder="1" applyAlignment="1">
      <alignment horizontal="left"/>
    </xf>
    <xf numFmtId="6" fontId="31" fillId="7" borderId="6" xfId="2" applyNumberFormat="1" applyFont="1" applyFill="1" applyBorder="1" applyAlignment="1" applyProtection="1">
      <alignment horizontal="left"/>
    </xf>
    <xf numFmtId="6" fontId="33" fillId="7" borderId="6" xfId="0" applyNumberFormat="1" applyFont="1" applyFill="1" applyBorder="1" applyAlignment="1">
      <alignment horizontal="right"/>
    </xf>
    <xf numFmtId="6" fontId="33" fillId="0" borderId="0" xfId="0" applyNumberFormat="1" applyFont="1"/>
    <xf numFmtId="0" fontId="31" fillId="2" borderId="13" xfId="0" applyFont="1" applyFill="1" applyBorder="1" applyAlignment="1">
      <alignment horizontal="left"/>
    </xf>
    <xf numFmtId="6" fontId="33" fillId="3" borderId="10" xfId="0" applyNumberFormat="1" applyFont="1" applyFill="1" applyBorder="1"/>
    <xf numFmtId="6" fontId="33" fillId="3" borderId="12" xfId="2" applyNumberFormat="1" applyFont="1" applyFill="1" applyBorder="1" applyProtection="1"/>
    <xf numFmtId="6" fontId="33" fillId="3" borderId="12" xfId="0" applyNumberFormat="1" applyFont="1" applyFill="1" applyBorder="1" applyAlignment="1">
      <alignment horizontal="right"/>
    </xf>
    <xf numFmtId="6" fontId="31" fillId="0" borderId="14" xfId="0" applyNumberFormat="1" applyFont="1" applyBorder="1" applyAlignment="1">
      <alignment horizontal="right"/>
    </xf>
    <xf numFmtId="6" fontId="33" fillId="3" borderId="10" xfId="0" applyNumberFormat="1" applyFont="1" applyFill="1" applyBorder="1" applyAlignment="1">
      <alignment horizontal="right"/>
    </xf>
    <xf numFmtId="6" fontId="33" fillId="3" borderId="11" xfId="0" applyNumberFormat="1" applyFont="1" applyFill="1" applyBorder="1" applyAlignment="1">
      <alignment horizontal="right"/>
    </xf>
    <xf numFmtId="0" fontId="31" fillId="2" borderId="2" xfId="0" applyFont="1" applyFill="1" applyBorder="1" applyAlignment="1">
      <alignment horizontal="left"/>
    </xf>
    <xf numFmtId="6" fontId="33" fillId="3" borderId="5" xfId="0" applyNumberFormat="1" applyFont="1" applyFill="1" applyBorder="1" applyProtection="1">
      <protection locked="0"/>
    </xf>
    <xf numFmtId="6" fontId="33" fillId="3" borderId="6" xfId="2" applyNumberFormat="1" applyFont="1" applyFill="1" applyBorder="1" applyProtection="1">
      <protection locked="0"/>
    </xf>
    <xf numFmtId="6" fontId="31" fillId="0" borderId="14" xfId="0" applyNumberFormat="1" applyFont="1" applyBorder="1" applyAlignment="1" applyProtection="1">
      <alignment horizontal="right"/>
      <protection locked="0"/>
    </xf>
    <xf numFmtId="9" fontId="33" fillId="3" borderId="6" xfId="3" applyFont="1" applyFill="1" applyBorder="1" applyAlignment="1" applyProtection="1">
      <alignment horizontal="right"/>
    </xf>
    <xf numFmtId="9" fontId="33" fillId="3" borderId="5" xfId="3" applyFont="1" applyFill="1" applyBorder="1" applyAlignment="1" applyProtection="1">
      <alignment horizontal="right"/>
    </xf>
    <xf numFmtId="6" fontId="33" fillId="3" borderId="5" xfId="0" applyNumberFormat="1" applyFont="1" applyFill="1" applyBorder="1" applyAlignment="1" applyProtection="1">
      <alignment horizontal="right"/>
      <protection locked="0"/>
    </xf>
    <xf numFmtId="6" fontId="33" fillId="3" borderId="6" xfId="0" applyNumberFormat="1" applyFont="1" applyFill="1" applyBorder="1" applyAlignment="1" applyProtection="1">
      <alignment horizontal="right"/>
      <protection locked="0"/>
    </xf>
    <xf numFmtId="9" fontId="33" fillId="3" borderId="7" xfId="3" applyFont="1" applyFill="1" applyBorder="1" applyAlignment="1" applyProtection="1">
      <alignment horizontal="right"/>
    </xf>
    <xf numFmtId="6" fontId="33" fillId="0" borderId="0" xfId="0" applyNumberFormat="1" applyFont="1" applyProtection="1">
      <protection locked="0"/>
    </xf>
    <xf numFmtId="6" fontId="33" fillId="3" borderId="9" xfId="0" applyNumberFormat="1" applyFont="1" applyFill="1" applyBorder="1"/>
    <xf numFmtId="6" fontId="33" fillId="3" borderId="3" xfId="2" applyNumberFormat="1" applyFont="1" applyFill="1" applyBorder="1" applyProtection="1"/>
    <xf numFmtId="6" fontId="33" fillId="3" borderId="3" xfId="0" applyNumberFormat="1" applyFont="1" applyFill="1" applyBorder="1" applyAlignment="1">
      <alignment horizontal="right"/>
    </xf>
    <xf numFmtId="6" fontId="31" fillId="0" borderId="2" xfId="0" applyNumberFormat="1" applyFont="1" applyBorder="1" applyAlignment="1">
      <alignment horizontal="right"/>
    </xf>
    <xf numFmtId="6" fontId="33" fillId="3" borderId="9" xfId="0" applyNumberFormat="1" applyFont="1" applyFill="1" applyBorder="1" applyAlignment="1">
      <alignment horizontal="right"/>
    </xf>
    <xf numFmtId="167" fontId="31" fillId="3" borderId="4" xfId="3" applyNumberFormat="1" applyFont="1" applyFill="1" applyBorder="1" applyAlignment="1" applyProtection="1">
      <alignment horizontal="right"/>
    </xf>
    <xf numFmtId="0" fontId="9" fillId="7" borderId="6" xfId="0" applyFont="1" applyFill="1" applyBorder="1" applyAlignment="1">
      <alignment horizontal="left"/>
    </xf>
    <xf numFmtId="39" fontId="30" fillId="7" borderId="6" xfId="0" applyNumberFormat="1" applyFont="1" applyFill="1" applyBorder="1" applyAlignment="1">
      <alignment horizontal="left"/>
    </xf>
    <xf numFmtId="37" fontId="30" fillId="7" borderId="6" xfId="0" applyNumberFormat="1" applyFont="1" applyFill="1" applyBorder="1" applyAlignment="1">
      <alignment horizontal="right"/>
    </xf>
    <xf numFmtId="37" fontId="30" fillId="7" borderId="3" xfId="0" applyNumberFormat="1" applyFont="1" applyFill="1" applyBorder="1" applyAlignment="1">
      <alignment horizontal="right"/>
    </xf>
    <xf numFmtId="0" fontId="31" fillId="2" borderId="14" xfId="0" applyFont="1" applyFill="1" applyBorder="1" applyAlignment="1">
      <alignment horizontal="left"/>
    </xf>
    <xf numFmtId="6" fontId="33" fillId="3" borderId="12" xfId="2" applyNumberFormat="1" applyFont="1" applyFill="1" applyBorder="1" applyAlignment="1" applyProtection="1">
      <alignment horizontal="center"/>
    </xf>
    <xf numFmtId="6" fontId="33" fillId="4" borderId="12" xfId="2" applyNumberFormat="1" applyFont="1" applyFill="1" applyBorder="1" applyAlignment="1" applyProtection="1">
      <alignment horizontal="center"/>
    </xf>
    <xf numFmtId="6" fontId="31" fillId="2" borderId="14" xfId="0" applyNumberFormat="1" applyFont="1" applyFill="1" applyBorder="1" applyAlignment="1">
      <alignment horizontal="right"/>
    </xf>
    <xf numFmtId="6" fontId="33" fillId="3" borderId="5" xfId="0" applyNumberFormat="1" applyFont="1" applyFill="1" applyBorder="1"/>
    <xf numFmtId="6" fontId="33" fillId="3" borderId="6" xfId="2" applyNumberFormat="1" applyFont="1" applyFill="1" applyBorder="1" applyProtection="1"/>
    <xf numFmtId="6" fontId="33" fillId="3" borderId="6" xfId="0" applyNumberFormat="1" applyFont="1" applyFill="1" applyBorder="1" applyAlignment="1">
      <alignment horizontal="right"/>
    </xf>
    <xf numFmtId="6" fontId="33" fillId="3" borderId="5" xfId="0" applyNumberFormat="1" applyFont="1" applyFill="1" applyBorder="1" applyAlignment="1">
      <alignment horizontal="right"/>
    </xf>
    <xf numFmtId="167" fontId="31" fillId="3" borderId="7" xfId="3" applyNumberFormat="1" applyFont="1" applyFill="1" applyBorder="1" applyAlignment="1" applyProtection="1">
      <alignment horizontal="right"/>
    </xf>
    <xf numFmtId="0" fontId="33" fillId="7" borderId="12" xfId="0" applyFont="1" applyFill="1" applyBorder="1" applyAlignment="1">
      <alignment horizontal="left"/>
    </xf>
    <xf numFmtId="3" fontId="33" fillId="7" borderId="12" xfId="2" applyNumberFormat="1" applyFont="1" applyFill="1" applyBorder="1" applyAlignment="1" applyProtection="1">
      <alignment horizontal="left"/>
    </xf>
    <xf numFmtId="0" fontId="33" fillId="7" borderId="12" xfId="0" applyFont="1" applyFill="1" applyBorder="1" applyAlignment="1">
      <alignment horizontal="right"/>
    </xf>
    <xf numFmtId="164" fontId="33" fillId="7" borderId="12" xfId="0" applyNumberFormat="1" applyFont="1" applyFill="1" applyBorder="1" applyAlignment="1">
      <alignment horizontal="right"/>
    </xf>
    <xf numFmtId="0" fontId="33" fillId="0" borderId="0" xfId="0" applyFont="1"/>
    <xf numFmtId="6" fontId="33" fillId="3" borderId="7" xfId="0" applyNumberFormat="1" applyFont="1" applyFill="1" applyBorder="1" applyAlignment="1">
      <alignment horizontal="right"/>
    </xf>
    <xf numFmtId="2" fontId="9" fillId="10" borderId="5" xfId="1" applyNumberFormat="1" applyFont="1" applyFill="1" applyBorder="1" applyAlignment="1" applyProtection="1">
      <alignment horizontal="left" vertical="center"/>
    </xf>
    <xf numFmtId="2" fontId="2" fillId="10" borderId="6" xfId="1" applyNumberFormat="1" applyFont="1" applyFill="1" applyBorder="1" applyAlignment="1" applyProtection="1">
      <alignment horizontal="right" vertical="center"/>
    </xf>
    <xf numFmtId="6" fontId="5" fillId="7" borderId="6" xfId="0" applyNumberFormat="1" applyFont="1" applyFill="1" applyBorder="1" applyAlignment="1">
      <alignment horizontal="right" vertical="center"/>
    </xf>
    <xf numFmtId="6" fontId="5" fillId="0" borderId="0" xfId="0" applyNumberFormat="1" applyFont="1" applyAlignment="1">
      <alignment vertical="center"/>
    </xf>
    <xf numFmtId="0" fontId="9" fillId="10" borderId="14" xfId="0" quotePrefix="1" applyFont="1" applyFill="1" applyBorder="1" applyAlignment="1">
      <alignment horizontal="left"/>
    </xf>
    <xf numFmtId="39" fontId="25" fillId="10" borderId="14" xfId="0" applyNumberFormat="1" applyFont="1" applyFill="1" applyBorder="1" applyAlignment="1">
      <alignment horizontal="right"/>
    </xf>
    <xf numFmtId="164" fontId="9" fillId="10" borderId="6" xfId="0" applyNumberFormat="1" applyFont="1" applyFill="1" applyBorder="1" applyAlignment="1">
      <alignment horizontal="right"/>
    </xf>
    <xf numFmtId="9" fontId="25" fillId="10" borderId="7" xfId="3" applyFont="1" applyFill="1" applyBorder="1" applyAlignment="1" applyProtection="1">
      <alignment horizontal="right"/>
    </xf>
    <xf numFmtId="3" fontId="25" fillId="10" borderId="11" xfId="3" applyNumberFormat="1" applyFont="1" applyFill="1" applyBorder="1" applyAlignment="1" applyProtection="1">
      <alignment horizontal="right"/>
    </xf>
    <xf numFmtId="164" fontId="9" fillId="10" borderId="11" xfId="0" applyNumberFormat="1" applyFont="1" applyFill="1" applyBorder="1" applyAlignment="1">
      <alignment horizontal="right"/>
    </xf>
    <xf numFmtId="10" fontId="4" fillId="2" borderId="0" xfId="11" applyNumberFormat="1" applyFont="1" applyFill="1" applyAlignment="1">
      <alignment horizontal="center" vertical="center"/>
    </xf>
    <xf numFmtId="0" fontId="10" fillId="2" borderId="0" xfId="11" applyFont="1" applyFill="1" applyAlignment="1" applyProtection="1">
      <alignment horizontal="right" vertical="center"/>
      <protection locked="0"/>
    </xf>
    <xf numFmtId="0" fontId="16" fillId="7" borderId="0" xfId="11" applyFill="1"/>
    <xf numFmtId="0" fontId="18" fillId="2" borderId="0" xfId="11" applyFont="1" applyFill="1" applyAlignment="1" applyProtection="1">
      <alignment vertical="center"/>
      <protection locked="0"/>
    </xf>
    <xf numFmtId="0" fontId="22" fillId="2" borderId="0" xfId="11" applyFont="1" applyFill="1" applyAlignment="1" applyProtection="1">
      <alignment horizontal="right" vertical="center"/>
      <protection locked="0"/>
    </xf>
    <xf numFmtId="6" fontId="25" fillId="7" borderId="3" xfId="2" applyNumberFormat="1" applyFont="1" applyFill="1" applyBorder="1" applyAlignment="1" applyProtection="1">
      <alignment horizontal="right"/>
    </xf>
    <xf numFmtId="0" fontId="25" fillId="3" borderId="8" xfId="0" quotePrefix="1" applyFont="1" applyFill="1" applyBorder="1"/>
    <xf numFmtId="0" fontId="25" fillId="3" borderId="0" xfId="0" quotePrefix="1" applyFont="1" applyFill="1"/>
    <xf numFmtId="0" fontId="9" fillId="4" borderId="12" xfId="0" quotePrefix="1" applyFont="1" applyFill="1" applyBorder="1"/>
    <xf numFmtId="0" fontId="9" fillId="3" borderId="5" xfId="0" quotePrefix="1" applyFont="1" applyFill="1" applyBorder="1"/>
    <xf numFmtId="0" fontId="9" fillId="3" borderId="6" xfId="0" quotePrefix="1" applyFont="1" applyFill="1" applyBorder="1"/>
    <xf numFmtId="0" fontId="25" fillId="4" borderId="0" xfId="0" applyFont="1" applyFill="1"/>
    <xf numFmtId="9" fontId="9" fillId="8" borderId="11" xfId="3" applyFont="1" applyFill="1" applyBorder="1" applyAlignment="1" applyProtection="1">
      <alignment horizontal="right"/>
    </xf>
    <xf numFmtId="37" fontId="6" fillId="2" borderId="13" xfId="3" applyNumberFormat="1" applyFont="1" applyFill="1" applyBorder="1" applyAlignment="1" applyProtection="1">
      <alignment horizontal="right"/>
    </xf>
    <xf numFmtId="0" fontId="25" fillId="0" borderId="13" xfId="0" applyFont="1" applyBorder="1" applyAlignment="1">
      <alignment horizontal="center" vertical="justify"/>
    </xf>
    <xf numFmtId="164" fontId="29" fillId="2" borderId="14" xfId="2" applyNumberFormat="1" applyFont="1" applyFill="1" applyBorder="1" applyAlignment="1" applyProtection="1">
      <alignment horizontal="right"/>
    </xf>
    <xf numFmtId="39" fontId="25" fillId="2" borderId="14" xfId="0" applyNumberFormat="1" applyFont="1" applyFill="1" applyBorder="1" applyAlignment="1">
      <alignment horizontal="right"/>
    </xf>
    <xf numFmtId="164" fontId="25" fillId="2" borderId="13" xfId="2" applyNumberFormat="1" applyFont="1" applyFill="1" applyBorder="1" applyAlignment="1" applyProtection="1">
      <alignment horizontal="right"/>
    </xf>
    <xf numFmtId="6" fontId="6" fillId="0" borderId="14" xfId="0" applyNumberFormat="1" applyFont="1" applyBorder="1" applyAlignment="1" applyProtection="1">
      <alignment horizontal="left"/>
      <protection locked="0"/>
    </xf>
    <xf numFmtId="6" fontId="6" fillId="3" borderId="8" xfId="0" applyNumberFormat="1" applyFont="1" applyFill="1" applyBorder="1"/>
    <xf numFmtId="6" fontId="6" fillId="3" borderId="0" xfId="2" applyNumberFormat="1" applyFont="1" applyFill="1" applyBorder="1" applyProtection="1"/>
    <xf numFmtId="6" fontId="6" fillId="3" borderId="0" xfId="0" applyNumberFormat="1" applyFont="1" applyFill="1" applyAlignment="1">
      <alignment horizontal="right"/>
    </xf>
    <xf numFmtId="6" fontId="6" fillId="3" borderId="8" xfId="0" applyNumberFormat="1" applyFont="1" applyFill="1" applyBorder="1" applyAlignment="1">
      <alignment horizontal="right"/>
    </xf>
    <xf numFmtId="6" fontId="6" fillId="3" borderId="1" xfId="0" applyNumberFormat="1" applyFont="1" applyFill="1" applyBorder="1" applyAlignment="1">
      <alignment horizontal="right"/>
    </xf>
    <xf numFmtId="6" fontId="6" fillId="0" borderId="0" xfId="0" applyNumberFormat="1" applyFont="1"/>
    <xf numFmtId="6" fontId="6" fillId="0" borderId="14" xfId="0" applyNumberFormat="1" applyFont="1" applyBorder="1" applyAlignment="1">
      <alignment horizontal="left"/>
    </xf>
    <xf numFmtId="6" fontId="3" fillId="0" borderId="14" xfId="0" applyNumberFormat="1" applyFont="1" applyBorder="1" applyAlignment="1">
      <alignment horizontal="left"/>
    </xf>
    <xf numFmtId="6" fontId="6" fillId="3" borderId="0" xfId="2" applyNumberFormat="1" applyFont="1" applyFill="1" applyBorder="1" applyAlignment="1" applyProtection="1">
      <alignment horizontal="right"/>
    </xf>
    <xf numFmtId="6" fontId="6" fillId="3" borderId="6" xfId="2" applyNumberFormat="1" applyFont="1" applyFill="1" applyBorder="1" applyAlignment="1" applyProtection="1">
      <alignment horizontal="right"/>
    </xf>
    <xf numFmtId="6" fontId="6" fillId="0" borderId="14" xfId="0" applyNumberFormat="1" applyFont="1" applyBorder="1" applyAlignment="1">
      <alignment horizontal="left" indent="1"/>
    </xf>
    <xf numFmtId="6" fontId="6" fillId="3" borderId="8" xfId="2" applyNumberFormat="1" applyFont="1" applyFill="1" applyBorder="1" applyAlignment="1" applyProtection="1">
      <alignment horizontal="center"/>
    </xf>
    <xf numFmtId="6" fontId="6" fillId="4" borderId="0" xfId="2" applyNumberFormat="1" applyFont="1" applyFill="1" applyBorder="1" applyAlignment="1" applyProtection="1">
      <alignment horizontal="center"/>
    </xf>
    <xf numFmtId="6" fontId="6" fillId="3" borderId="3" xfId="0" applyNumberFormat="1" applyFont="1" applyFill="1" applyBorder="1" applyAlignment="1">
      <alignment horizontal="right"/>
    </xf>
    <xf numFmtId="6" fontId="6" fillId="3" borderId="9" xfId="0" applyNumberFormat="1" applyFont="1" applyFill="1" applyBorder="1" applyAlignment="1">
      <alignment horizontal="right"/>
    </xf>
    <xf numFmtId="6" fontId="6" fillId="3" borderId="3" xfId="2" applyNumberFormat="1" applyFont="1" applyFill="1" applyBorder="1" applyAlignment="1" applyProtection="1">
      <alignment horizontal="center"/>
    </xf>
    <xf numFmtId="6" fontId="6" fillId="3" borderId="0" xfId="2" applyNumberFormat="1" applyFont="1" applyFill="1" applyBorder="1" applyAlignment="1" applyProtection="1">
      <alignment horizontal="center"/>
    </xf>
    <xf numFmtId="6" fontId="6" fillId="0" borderId="13" xfId="0" applyNumberFormat="1" applyFont="1" applyBorder="1" applyAlignment="1" applyProtection="1">
      <alignment horizontal="left"/>
      <protection locked="0"/>
    </xf>
    <xf numFmtId="6" fontId="6" fillId="3" borderId="9" xfId="0" applyNumberFormat="1" applyFont="1" applyFill="1" applyBorder="1"/>
    <xf numFmtId="6" fontId="6" fillId="3" borderId="3" xfId="2" applyNumberFormat="1" applyFont="1" applyFill="1" applyBorder="1" applyProtection="1"/>
    <xf numFmtId="6" fontId="6" fillId="3" borderId="4" xfId="0" applyNumberFormat="1" applyFont="1" applyFill="1" applyBorder="1" applyAlignment="1">
      <alignment horizontal="right"/>
    </xf>
    <xf numFmtId="2" fontId="3" fillId="9" borderId="6" xfId="1" applyNumberFormat="1" applyFont="1" applyFill="1" applyBorder="1" applyAlignment="1" applyProtection="1">
      <alignment horizontal="right"/>
    </xf>
    <xf numFmtId="2" fontId="25" fillId="9" borderId="6" xfId="1" applyNumberFormat="1" applyFont="1" applyFill="1" applyBorder="1" applyAlignment="1" applyProtection="1">
      <alignment horizontal="right"/>
    </xf>
    <xf numFmtId="2" fontId="3" fillId="9" borderId="12" xfId="1" applyNumberFormat="1" applyFont="1" applyFill="1" applyBorder="1" applyAlignment="1" applyProtection="1">
      <alignment horizontal="right"/>
    </xf>
    <xf numFmtId="2" fontId="25" fillId="9" borderId="12" xfId="1" applyNumberFormat="1" applyFont="1" applyFill="1" applyBorder="1" applyAlignment="1" applyProtection="1">
      <alignment horizontal="right"/>
    </xf>
    <xf numFmtId="39" fontId="25" fillId="5" borderId="14" xfId="0" applyNumberFormat="1" applyFont="1" applyFill="1" applyBorder="1" applyAlignment="1">
      <alignment horizontal="right"/>
    </xf>
    <xf numFmtId="164" fontId="37" fillId="5" borderId="14" xfId="0" applyNumberFormat="1" applyFont="1" applyFill="1" applyBorder="1" applyAlignment="1">
      <alignment horizontal="right"/>
    </xf>
    <xf numFmtId="0" fontId="31" fillId="4" borderId="5" xfId="0" quotePrefix="1" applyFont="1" applyFill="1" applyBorder="1" applyAlignment="1">
      <alignment horizontal="right"/>
    </xf>
    <xf numFmtId="0" fontId="31" fillId="4" borderId="6" xfId="0" quotePrefix="1" applyFont="1" applyFill="1" applyBorder="1" applyAlignment="1">
      <alignment horizontal="right"/>
    </xf>
    <xf numFmtId="2" fontId="31" fillId="7" borderId="6" xfId="1" quotePrefix="1" applyNumberFormat="1" applyFont="1" applyFill="1" applyBorder="1" applyAlignment="1" applyProtection="1">
      <alignment horizontal="right"/>
    </xf>
    <xf numFmtId="0" fontId="31" fillId="0" borderId="0" xfId="0" applyFont="1" applyAlignment="1">
      <alignment horizontal="right"/>
    </xf>
    <xf numFmtId="0" fontId="10" fillId="7" borderId="12" xfId="11" applyFont="1" applyFill="1" applyBorder="1" applyAlignment="1">
      <alignment horizontal="left"/>
    </xf>
    <xf numFmtId="0" fontId="12" fillId="6" borderId="0" xfId="7" applyFill="1"/>
    <xf numFmtId="0" fontId="12" fillId="6" borderId="0" xfId="7" applyFill="1" applyAlignment="1">
      <alignment wrapText="1"/>
    </xf>
    <xf numFmtId="6" fontId="13" fillId="0" borderId="16" xfId="7" applyNumberFormat="1" applyFont="1" applyBorder="1"/>
    <xf numFmtId="0" fontId="39" fillId="2" borderId="0" xfId="11" applyFont="1" applyFill="1" applyAlignment="1" applyProtection="1">
      <alignment horizontal="center"/>
      <protection locked="0"/>
    </xf>
    <xf numFmtId="0" fontId="10" fillId="2" borderId="0" xfId="11" applyFont="1" applyFill="1" applyAlignment="1" applyProtection="1">
      <alignment horizontal="left"/>
      <protection locked="0"/>
    </xf>
    <xf numFmtId="0" fontId="18" fillId="2" borderId="0" xfId="11" applyFont="1" applyFill="1" applyAlignment="1" applyProtection="1">
      <alignment horizontal="left"/>
      <protection locked="0"/>
    </xf>
    <xf numFmtId="0" fontId="17" fillId="2" borderId="0" xfId="11" applyFont="1" applyFill="1" applyAlignment="1" applyProtection="1">
      <alignment horizontal="center"/>
      <protection locked="0"/>
    </xf>
    <xf numFmtId="0" fontId="18" fillId="2" borderId="0" xfId="11" applyFont="1" applyFill="1" applyAlignment="1" applyProtection="1">
      <alignment horizontal="center"/>
      <protection locked="0"/>
    </xf>
    <xf numFmtId="6" fontId="31" fillId="6" borderId="13" xfId="0" applyNumberFormat="1" applyFont="1" applyFill="1" applyBorder="1" applyAlignment="1" applyProtection="1">
      <alignment horizontal="right"/>
      <protection locked="0"/>
    </xf>
    <xf numFmtId="0" fontId="6" fillId="6" borderId="13" xfId="4" applyFont="1" applyFill="1" applyBorder="1" applyAlignment="1" applyProtection="1">
      <alignment horizontal="left"/>
      <protection locked="0"/>
    </xf>
    <xf numFmtId="6" fontId="6" fillId="6" borderId="13" xfId="2" applyNumberFormat="1" applyFont="1" applyFill="1" applyBorder="1" applyAlignment="1" applyProtection="1">
      <alignment horizontal="right"/>
      <protection locked="0"/>
    </xf>
    <xf numFmtId="6" fontId="6" fillId="6" borderId="14" xfId="0" applyNumberFormat="1" applyFont="1" applyFill="1" applyBorder="1" applyAlignment="1" applyProtection="1">
      <alignment horizontal="right"/>
      <protection locked="0"/>
    </xf>
    <xf numFmtId="6" fontId="6" fillId="6" borderId="13" xfId="0" applyNumberFormat="1" applyFont="1" applyFill="1" applyBorder="1" applyAlignment="1" applyProtection="1">
      <alignment horizontal="right"/>
      <protection locked="0"/>
    </xf>
    <xf numFmtId="9" fontId="6" fillId="6" borderId="13" xfId="3" applyFont="1" applyFill="1" applyBorder="1" applyAlignment="1" applyProtection="1">
      <alignment horizontal="right"/>
      <protection locked="0"/>
    </xf>
    <xf numFmtId="39" fontId="6" fillId="6" borderId="14" xfId="0" applyNumberFormat="1" applyFont="1" applyFill="1" applyBorder="1" applyAlignment="1" applyProtection="1">
      <alignment horizontal="right"/>
      <protection locked="0"/>
    </xf>
    <xf numFmtId="37" fontId="2" fillId="2" borderId="4" xfId="0" applyNumberFormat="1" applyFont="1" applyFill="1" applyBorder="1" applyAlignment="1">
      <alignment horizontal="center"/>
    </xf>
    <xf numFmtId="0" fontId="40" fillId="13" borderId="26" xfId="0" applyFont="1" applyFill="1" applyBorder="1" applyAlignment="1">
      <alignment vertical="center" wrapText="1"/>
    </xf>
    <xf numFmtId="0" fontId="40" fillId="13" borderId="27" xfId="0" applyFont="1" applyFill="1" applyBorder="1" applyAlignment="1">
      <alignment horizontal="left" vertical="center" wrapText="1" indent="2"/>
    </xf>
    <xf numFmtId="0" fontId="40" fillId="13" borderId="28" xfId="0" applyFont="1" applyFill="1" applyBorder="1" applyAlignment="1">
      <alignment horizontal="left" vertical="center" wrapText="1" indent="2"/>
    </xf>
    <xf numFmtId="0" fontId="47" fillId="0" borderId="0" xfId="0" applyFont="1" applyAlignment="1">
      <alignment horizontal="justify" vertical="center"/>
    </xf>
    <xf numFmtId="0" fontId="52" fillId="0" borderId="0" xfId="0" applyFont="1" applyAlignment="1">
      <alignment horizontal="justify" vertical="center"/>
    </xf>
    <xf numFmtId="0" fontId="0" fillId="0" borderId="0" xfId="0" applyAlignment="1">
      <alignment wrapText="1"/>
    </xf>
    <xf numFmtId="0" fontId="45" fillId="0" borderId="0" xfId="0" applyFont="1" applyAlignment="1">
      <alignment vertical="center" wrapText="1"/>
    </xf>
    <xf numFmtId="0" fontId="47" fillId="0" borderId="0" xfId="0" applyFont="1" applyAlignment="1">
      <alignment vertical="center" wrapText="1"/>
    </xf>
    <xf numFmtId="0" fontId="23" fillId="0" borderId="0" xfId="0" applyFont="1" applyAlignment="1">
      <alignment vertical="center" wrapText="1"/>
    </xf>
    <xf numFmtId="0" fontId="23" fillId="0" borderId="27" xfId="0" applyFont="1" applyBorder="1" applyAlignment="1">
      <alignment horizontal="justify" vertical="center"/>
    </xf>
    <xf numFmtId="0" fontId="45" fillId="0" borderId="27" xfId="0" applyFont="1" applyBorder="1" applyAlignment="1">
      <alignment horizontal="center" vertical="center"/>
    </xf>
    <xf numFmtId="0" fontId="46" fillId="0" borderId="27" xfId="0" applyFont="1" applyBorder="1" applyAlignment="1">
      <alignment horizontal="justify" vertical="center"/>
    </xf>
    <xf numFmtId="0" fontId="45" fillId="0" borderId="27" xfId="0" applyFont="1" applyBorder="1" applyAlignment="1">
      <alignment horizontal="justify" vertical="center"/>
    </xf>
    <xf numFmtId="0" fontId="47" fillId="0" borderId="27" xfId="0" applyFont="1" applyBorder="1" applyAlignment="1">
      <alignment horizontal="justify" vertical="center"/>
    </xf>
    <xf numFmtId="0" fontId="47" fillId="0" borderId="27" xfId="0" applyFont="1" applyBorder="1" applyAlignment="1">
      <alignment horizontal="left" vertical="center" wrapText="1"/>
    </xf>
    <xf numFmtId="0" fontId="45" fillId="0" borderId="27" xfId="0" applyFont="1" applyBorder="1" applyAlignment="1">
      <alignment horizontal="left" vertical="center" indent="2"/>
    </xf>
    <xf numFmtId="0" fontId="57" fillId="0" borderId="27" xfId="0" applyFont="1" applyBorder="1" applyAlignment="1">
      <alignment horizontal="left" vertical="center" wrapText="1" indent="4"/>
    </xf>
    <xf numFmtId="0" fontId="23" fillId="0" borderId="27" xfId="0" applyFont="1" applyBorder="1" applyAlignment="1">
      <alignment horizontal="left" vertical="center" wrapText="1"/>
    </xf>
    <xf numFmtId="0" fontId="45" fillId="0" borderId="27" xfId="0" applyFont="1" applyBorder="1" applyAlignment="1">
      <alignment vertical="center" wrapText="1"/>
    </xf>
    <xf numFmtId="0" fontId="47" fillId="0" borderId="27" xfId="0" applyFont="1" applyBorder="1" applyAlignment="1">
      <alignment vertical="center" wrapText="1"/>
    </xf>
    <xf numFmtId="0" fontId="23" fillId="0" borderId="27" xfId="0" applyFont="1" applyBorder="1" applyAlignment="1">
      <alignment vertical="center" wrapText="1"/>
    </xf>
    <xf numFmtId="0" fontId="49" fillId="0" borderId="27" xfId="0" applyFont="1" applyBorder="1" applyAlignment="1">
      <alignment horizontal="left" vertical="center" wrapText="1" indent="2"/>
    </xf>
    <xf numFmtId="0" fontId="54" fillId="0" borderId="27" xfId="0" applyFont="1" applyBorder="1" applyAlignment="1">
      <alignment horizontal="left" vertical="center" wrapText="1" indent="4"/>
    </xf>
    <xf numFmtId="0" fontId="56" fillId="0" borderId="27" xfId="0" applyFont="1" applyBorder="1" applyAlignment="1">
      <alignment horizontal="left" vertical="center" indent="4"/>
    </xf>
    <xf numFmtId="0" fontId="54" fillId="0" borderId="27" xfId="0" applyFont="1" applyBorder="1" applyAlignment="1">
      <alignment horizontal="left" vertical="center" indent="4"/>
    </xf>
    <xf numFmtId="0" fontId="0" fillId="0" borderId="27" xfId="0" applyBorder="1"/>
    <xf numFmtId="0" fontId="23" fillId="0" borderId="27" xfId="0" applyFont="1" applyBorder="1" applyAlignment="1">
      <alignment horizontal="left" indent="2"/>
    </xf>
    <xf numFmtId="0" fontId="23" fillId="0" borderId="27" xfId="0" applyFont="1" applyBorder="1" applyAlignment="1">
      <alignment horizontal="left" vertical="center" indent="2"/>
    </xf>
    <xf numFmtId="0" fontId="57" fillId="9" borderId="27" xfId="0" applyFont="1" applyFill="1" applyBorder="1" applyAlignment="1">
      <alignment horizontal="left" indent="10"/>
    </xf>
    <xf numFmtId="0" fontId="57" fillId="9" borderId="27" xfId="0" applyFont="1" applyFill="1" applyBorder="1" applyAlignment="1">
      <alignment horizontal="left" indent="12"/>
    </xf>
    <xf numFmtId="0" fontId="23" fillId="0" borderId="27" xfId="0" applyFont="1" applyBorder="1" applyAlignment="1">
      <alignment horizontal="left" wrapText="1"/>
    </xf>
    <xf numFmtId="0" fontId="62" fillId="0" borderId="27" xfId="0" applyFont="1" applyBorder="1" applyAlignment="1">
      <alignment wrapText="1"/>
    </xf>
    <xf numFmtId="0" fontId="12" fillId="9" borderId="27" xfId="0" applyFont="1" applyFill="1" applyBorder="1" applyAlignment="1">
      <alignment horizontal="left" indent="12"/>
    </xf>
    <xf numFmtId="0" fontId="48" fillId="0" borderId="27" xfId="0" applyFont="1" applyBorder="1" applyAlignment="1">
      <alignment horizontal="left" vertical="center" indent="10"/>
    </xf>
    <xf numFmtId="0" fontId="23" fillId="0" borderId="27" xfId="0" applyFont="1" applyBorder="1" applyAlignment="1">
      <alignment vertical="center"/>
    </xf>
    <xf numFmtId="0" fontId="23" fillId="0" borderId="27" xfId="0" applyFont="1" applyBorder="1" applyAlignment="1">
      <alignment horizontal="left" wrapText="1" indent="2"/>
    </xf>
    <xf numFmtId="0" fontId="62" fillId="0" borderId="27" xfId="0" applyFont="1" applyBorder="1" applyAlignment="1">
      <alignment horizontal="justify" vertical="center"/>
    </xf>
    <xf numFmtId="164" fontId="2" fillId="9" borderId="11" xfId="1" applyNumberFormat="1" applyFont="1" applyFill="1" applyBorder="1" applyAlignment="1" applyProtection="1">
      <alignment horizontal="right"/>
    </xf>
    <xf numFmtId="164" fontId="2" fillId="5" borderId="7" xfId="1" applyNumberFormat="1" applyFont="1" applyFill="1" applyBorder="1" applyAlignment="1" applyProtection="1">
      <alignment horizontal="right" vertical="center"/>
    </xf>
    <xf numFmtId="164" fontId="25" fillId="9" borderId="7" xfId="1" applyNumberFormat="1" applyFont="1" applyFill="1" applyBorder="1" applyAlignment="1" applyProtection="1">
      <alignment horizontal="right"/>
    </xf>
    <xf numFmtId="6" fontId="31" fillId="7" borderId="7" xfId="2" applyNumberFormat="1" applyFont="1" applyFill="1" applyBorder="1" applyAlignment="1" applyProtection="1">
      <alignment horizontal="left"/>
    </xf>
    <xf numFmtId="6" fontId="5" fillId="3" borderId="11" xfId="2" applyNumberFormat="1" applyFont="1" applyFill="1" applyBorder="1" applyAlignment="1" applyProtection="1">
      <alignment horizontal="right"/>
    </xf>
    <xf numFmtId="6" fontId="25" fillId="3" borderId="7" xfId="2" applyNumberFormat="1" applyFont="1" applyFill="1" applyBorder="1" applyAlignment="1" applyProtection="1">
      <alignment horizontal="right"/>
    </xf>
    <xf numFmtId="164" fontId="25" fillId="2" borderId="14" xfId="2" applyNumberFormat="1" applyFont="1" applyFill="1" applyBorder="1" applyAlignment="1" applyProtection="1">
      <alignment horizontal="right"/>
    </xf>
    <xf numFmtId="6" fontId="2" fillId="3" borderId="11" xfId="0" applyNumberFormat="1" applyFont="1" applyFill="1" applyBorder="1" applyAlignment="1">
      <alignment horizontal="right"/>
    </xf>
    <xf numFmtId="0" fontId="9" fillId="7" borderId="7" xfId="0" applyFont="1" applyFill="1" applyBorder="1" applyAlignment="1">
      <alignment horizontal="left"/>
    </xf>
    <xf numFmtId="0" fontId="53" fillId="14" borderId="27" xfId="0" applyFont="1" applyFill="1" applyBorder="1" applyAlignment="1">
      <alignment horizontal="justify" vertical="center"/>
    </xf>
    <xf numFmtId="0" fontId="53" fillId="16" borderId="27" xfId="0" applyFont="1" applyFill="1" applyBorder="1" applyAlignment="1">
      <alignment horizontal="justify" vertical="center"/>
    </xf>
    <xf numFmtId="2" fontId="25" fillId="9" borderId="5" xfId="1" applyNumberFormat="1" applyFont="1" applyFill="1" applyBorder="1" applyAlignment="1" applyProtection="1">
      <alignment horizontal="left" indent="6"/>
    </xf>
    <xf numFmtId="0" fontId="29" fillId="6" borderId="13" xfId="4" applyFont="1" applyFill="1" applyBorder="1" applyAlignment="1" applyProtection="1">
      <alignment horizontal="left" indent="6"/>
      <protection locked="0"/>
    </xf>
    <xf numFmtId="0" fontId="6" fillId="6" borderId="13" xfId="4" applyFont="1" applyFill="1" applyBorder="1" applyAlignment="1" applyProtection="1">
      <alignment horizontal="left" indent="6"/>
      <protection locked="0"/>
    </xf>
    <xf numFmtId="0" fontId="25" fillId="7" borderId="0" xfId="0" applyFont="1" applyFill="1" applyAlignment="1">
      <alignment horizontal="left"/>
    </xf>
    <xf numFmtId="164" fontId="4" fillId="2" borderId="0" xfId="11" applyNumberFormat="1" applyFont="1" applyFill="1" applyAlignment="1" applyProtection="1">
      <alignment horizontal="center" vertical="center"/>
      <protection locked="0"/>
    </xf>
    <xf numFmtId="164" fontId="16" fillId="2" borderId="0" xfId="11" applyNumberFormat="1" applyFill="1" applyAlignment="1" applyProtection="1">
      <alignment vertical="center"/>
      <protection locked="0"/>
    </xf>
    <xf numFmtId="164" fontId="16" fillId="2" borderId="0" xfId="1" applyNumberFormat="1" applyFont="1" applyFill="1" applyAlignment="1" applyProtection="1">
      <alignment vertical="center"/>
      <protection locked="0"/>
    </xf>
    <xf numFmtId="0" fontId="53" fillId="15" borderId="27" xfId="0" applyFont="1" applyFill="1" applyBorder="1" applyAlignment="1">
      <alignment horizontal="justify" vertical="center"/>
    </xf>
    <xf numFmtId="0" fontId="53" fillId="12" borderId="27" xfId="0" applyFont="1" applyFill="1" applyBorder="1" applyAlignment="1">
      <alignment horizontal="justify" vertical="center"/>
    </xf>
    <xf numFmtId="0" fontId="31" fillId="12" borderId="5" xfId="0" applyFont="1" applyFill="1" applyBorder="1" applyAlignment="1">
      <alignment horizontal="left" vertical="center"/>
    </xf>
    <xf numFmtId="0" fontId="31" fillId="17" borderId="5" xfId="0" applyFont="1" applyFill="1" applyBorder="1" applyAlignment="1">
      <alignment horizontal="left"/>
    </xf>
    <xf numFmtId="0" fontId="53" fillId="17" borderId="27" xfId="0" applyFont="1" applyFill="1" applyBorder="1" applyAlignment="1">
      <alignment horizontal="justify" vertical="center"/>
    </xf>
    <xf numFmtId="0" fontId="10" fillId="6" borderId="6" xfId="11" applyFont="1" applyFill="1" applyBorder="1" applyAlignment="1" applyProtection="1">
      <alignment horizontal="center"/>
      <protection locked="0"/>
    </xf>
    <xf numFmtId="164" fontId="4" fillId="6" borderId="14" xfId="1" applyNumberFormat="1" applyFont="1" applyFill="1" applyBorder="1" applyAlignment="1" applyProtection="1">
      <alignment horizontal="center" vertical="center"/>
      <protection locked="0"/>
    </xf>
    <xf numFmtId="164" fontId="8" fillId="6" borderId="14" xfId="1" applyNumberFormat="1" applyFont="1" applyFill="1" applyBorder="1" applyAlignment="1" applyProtection="1">
      <alignment horizontal="center" vertical="center"/>
    </xf>
    <xf numFmtId="0" fontId="31" fillId="16" borderId="2" xfId="0" applyFont="1" applyFill="1" applyBorder="1" applyAlignment="1">
      <alignment horizontal="left"/>
    </xf>
    <xf numFmtId="0" fontId="53" fillId="18" borderId="27" xfId="0" applyFont="1" applyFill="1" applyBorder="1" applyAlignment="1">
      <alignment horizontal="justify" vertical="center"/>
    </xf>
    <xf numFmtId="0" fontId="31" fillId="14" borderId="5" xfId="0" applyFont="1" applyFill="1" applyBorder="1" applyAlignment="1">
      <alignment horizontal="left"/>
    </xf>
    <xf numFmtId="0" fontId="52" fillId="11" borderId="27" xfId="0" applyFont="1" applyFill="1" applyBorder="1" applyAlignment="1">
      <alignment horizontal="justify" vertical="center"/>
    </xf>
    <xf numFmtId="6" fontId="33" fillId="0" borderId="14" xfId="0" applyNumberFormat="1" applyFont="1" applyBorder="1" applyAlignment="1">
      <alignment horizontal="right"/>
    </xf>
    <xf numFmtId="0" fontId="67" fillId="0" borderId="27" xfId="0" applyFont="1" applyBorder="1" applyAlignment="1">
      <alignment horizontal="left" vertical="center" wrapText="1" indent="2"/>
    </xf>
    <xf numFmtId="0" fontId="70" fillId="0" borderId="0" xfId="0" applyFont="1"/>
    <xf numFmtId="0" fontId="18" fillId="0" borderId="28" xfId="0" applyFont="1" applyBorder="1" applyAlignment="1">
      <alignment horizontal="left" wrapText="1"/>
    </xf>
    <xf numFmtId="37" fontId="25" fillId="2" borderId="14" xfId="0" applyNumberFormat="1" applyFont="1" applyFill="1" applyBorder="1" applyAlignment="1">
      <alignment horizontal="center"/>
    </xf>
    <xf numFmtId="37" fontId="25" fillId="2" borderId="7" xfId="0" applyNumberFormat="1" applyFont="1" applyFill="1" applyBorder="1" applyAlignment="1">
      <alignment horizontal="center"/>
    </xf>
    <xf numFmtId="164" fontId="2" fillId="9" borderId="7" xfId="1" applyNumberFormat="1" applyFont="1" applyFill="1" applyBorder="1" applyAlignment="1" applyProtection="1">
      <alignment horizontal="right"/>
    </xf>
    <xf numFmtId="0" fontId="38" fillId="11" borderId="14" xfId="0" applyFont="1" applyFill="1" applyBorder="1" applyAlignment="1">
      <alignment horizontal="center" wrapText="1"/>
    </xf>
    <xf numFmtId="6" fontId="31" fillId="0" borderId="13" xfId="0" applyNumberFormat="1" applyFont="1" applyBorder="1" applyAlignment="1" applyProtection="1">
      <alignment horizontal="right"/>
      <protection locked="0"/>
    </xf>
    <xf numFmtId="0" fontId="73" fillId="0" borderId="27" xfId="0" applyFont="1" applyBorder="1" applyAlignment="1">
      <alignment horizontal="left" vertical="center" indent="2"/>
    </xf>
    <xf numFmtId="9" fontId="28" fillId="6" borderId="5" xfId="3" applyFont="1" applyFill="1" applyBorder="1" applyAlignment="1" applyProtection="1">
      <alignment horizontal="center"/>
      <protection locked="0"/>
    </xf>
    <xf numFmtId="0" fontId="0" fillId="0" borderId="28" xfId="0" applyBorder="1"/>
    <xf numFmtId="37" fontId="25" fillId="2" borderId="3" xfId="0" applyNumberFormat="1" applyFont="1" applyFill="1" applyBorder="1" applyAlignment="1">
      <alignment horizontal="center" wrapText="1"/>
    </xf>
    <xf numFmtId="37" fontId="25" fillId="2" borderId="12" xfId="0" applyNumberFormat="1" applyFont="1" applyFill="1" applyBorder="1" applyAlignment="1">
      <alignment horizontal="center" wrapText="1"/>
    </xf>
    <xf numFmtId="37" fontId="25" fillId="2" borderId="2" xfId="0" applyNumberFormat="1" applyFont="1" applyFill="1" applyBorder="1" applyAlignment="1">
      <alignment horizontal="center" wrapText="1"/>
    </xf>
    <xf numFmtId="37" fontId="25" fillId="2" borderId="13" xfId="0" applyNumberFormat="1" applyFont="1" applyFill="1" applyBorder="1" applyAlignment="1">
      <alignment horizontal="center" wrapText="1"/>
    </xf>
    <xf numFmtId="0" fontId="38" fillId="11" borderId="9" xfId="0" applyFont="1" applyFill="1" applyBorder="1" applyAlignment="1" applyProtection="1">
      <alignment horizontal="center" vertical="center" wrapText="1"/>
      <protection locked="0"/>
    </xf>
    <xf numFmtId="0" fontId="38" fillId="11" borderId="3" xfId="0" applyFont="1" applyFill="1" applyBorder="1" applyAlignment="1" applyProtection="1">
      <alignment horizontal="center" vertical="center" wrapText="1"/>
      <protection locked="0"/>
    </xf>
    <xf numFmtId="0" fontId="38" fillId="11" borderId="4" xfId="0" applyFont="1" applyFill="1" applyBorder="1" applyAlignment="1" applyProtection="1">
      <alignment horizontal="center" vertical="center" wrapText="1"/>
      <protection locked="0"/>
    </xf>
    <xf numFmtId="0" fontId="38" fillId="11" borderId="10" xfId="0" applyFont="1" applyFill="1" applyBorder="1" applyAlignment="1" applyProtection="1">
      <alignment horizontal="center" vertical="center" wrapText="1"/>
      <protection locked="0"/>
    </xf>
    <xf numFmtId="0" fontId="38" fillId="11" borderId="12" xfId="0" applyFont="1" applyFill="1" applyBorder="1" applyAlignment="1" applyProtection="1">
      <alignment horizontal="center" vertical="center" wrapText="1"/>
      <protection locked="0"/>
    </xf>
    <xf numFmtId="0" fontId="38" fillId="11" borderId="11" xfId="0" applyFont="1" applyFill="1" applyBorder="1" applyAlignment="1" applyProtection="1">
      <alignment horizontal="center" vertical="center" wrapText="1"/>
      <protection locked="0"/>
    </xf>
    <xf numFmtId="0" fontId="25" fillId="7" borderId="12" xfId="0" applyFont="1" applyFill="1" applyBorder="1" applyAlignment="1">
      <alignment horizontal="center"/>
    </xf>
    <xf numFmtId="6" fontId="72" fillId="11" borderId="9" xfId="0" quotePrefix="1" applyNumberFormat="1" applyFont="1" applyFill="1" applyBorder="1" applyAlignment="1">
      <alignment horizontal="center" vertical="center" wrapText="1"/>
    </xf>
    <xf numFmtId="0" fontId="72" fillId="11" borderId="4" xfId="0" quotePrefix="1" applyFont="1" applyFill="1" applyBorder="1" applyAlignment="1">
      <alignment horizontal="center" vertical="center" wrapText="1"/>
    </xf>
    <xf numFmtId="0" fontId="72" fillId="11" borderId="8" xfId="0" quotePrefix="1" applyFont="1" applyFill="1" applyBorder="1" applyAlignment="1">
      <alignment horizontal="center" vertical="center" wrapText="1"/>
    </xf>
    <xf numFmtId="0" fontId="72" fillId="11" borderId="1" xfId="0" quotePrefix="1"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3" xfId="0" applyFont="1" applyFill="1" applyBorder="1" applyAlignment="1">
      <alignment horizontal="center" vertical="center"/>
    </xf>
    <xf numFmtId="0" fontId="25" fillId="7" borderId="13" xfId="0" applyFont="1" applyFill="1" applyBorder="1" applyAlignment="1">
      <alignment horizontal="center" vertical="center" wrapText="1"/>
    </xf>
    <xf numFmtId="0" fontId="35" fillId="11" borderId="5" xfId="0" applyFont="1" applyFill="1" applyBorder="1" applyAlignment="1" applyProtection="1">
      <alignment horizontal="center" vertical="center" wrapText="1"/>
      <protection locked="0"/>
    </xf>
    <xf numFmtId="0" fontId="35" fillId="11" borderId="6" xfId="0" applyFont="1" applyFill="1" applyBorder="1" applyAlignment="1" applyProtection="1">
      <alignment horizontal="center" vertical="center" wrapText="1"/>
      <protection locked="0"/>
    </xf>
    <xf numFmtId="0" fontId="25" fillId="11" borderId="5" xfId="0" applyFont="1" applyFill="1" applyBorder="1" applyAlignment="1" applyProtection="1">
      <alignment horizontal="center" vertical="center" wrapText="1"/>
      <protection locked="0"/>
    </xf>
    <xf numFmtId="0" fontId="25" fillId="11" borderId="6" xfId="0" applyFont="1" applyFill="1" applyBorder="1" applyAlignment="1" applyProtection="1">
      <alignment horizontal="center" vertical="center" wrapText="1"/>
      <protection locked="0"/>
    </xf>
    <xf numFmtId="0" fontId="12" fillId="0" borderId="0" xfId="7" applyAlignment="1">
      <alignment horizontal="center"/>
    </xf>
    <xf numFmtId="0" fontId="12" fillId="0" borderId="15" xfId="7" applyBorder="1" applyAlignment="1">
      <alignment horizontal="center"/>
    </xf>
    <xf numFmtId="0" fontId="8" fillId="6" borderId="0" xfId="7" applyFont="1" applyFill="1" applyAlignment="1">
      <alignment horizontal="center"/>
    </xf>
    <xf numFmtId="0" fontId="12" fillId="6" borderId="0" xfId="7" applyFill="1" applyAlignment="1">
      <alignment horizontal="center" wrapText="1"/>
    </xf>
    <xf numFmtId="0" fontId="13" fillId="0" borderId="0" xfId="7" applyFont="1" applyAlignment="1">
      <alignment horizontal="center"/>
    </xf>
    <xf numFmtId="0" fontId="8" fillId="0" borderId="0" xfId="7" applyFont="1" applyAlignment="1">
      <alignment horizontal="center"/>
    </xf>
    <xf numFmtId="0" fontId="10" fillId="6" borderId="23" xfId="11" applyFont="1" applyFill="1" applyBorder="1" applyAlignment="1" applyProtection="1">
      <alignment horizontal="left" vertical="center"/>
      <protection locked="0"/>
    </xf>
    <xf numFmtId="0" fontId="10" fillId="6" borderId="24" xfId="11" applyFont="1" applyFill="1" applyBorder="1" applyAlignment="1" applyProtection="1">
      <alignment horizontal="left" vertical="center"/>
      <protection locked="0"/>
    </xf>
    <xf numFmtId="0" fontId="10" fillId="6" borderId="25" xfId="11" applyFont="1" applyFill="1" applyBorder="1" applyAlignment="1" applyProtection="1">
      <alignment horizontal="left" vertical="center"/>
      <protection locked="0"/>
    </xf>
    <xf numFmtId="0" fontId="17" fillId="6" borderId="0" xfId="11" applyFont="1" applyFill="1" applyAlignment="1" applyProtection="1">
      <alignment horizontal="center"/>
      <protection locked="0"/>
    </xf>
    <xf numFmtId="0" fontId="17" fillId="2" borderId="0" xfId="11" applyFont="1" applyFill="1" applyAlignment="1" applyProtection="1">
      <alignment horizontal="center"/>
      <protection locked="0"/>
    </xf>
    <xf numFmtId="0" fontId="22" fillId="2" borderId="0" xfId="11" applyFont="1" applyFill="1" applyAlignment="1" applyProtection="1">
      <alignment horizontal="center"/>
      <protection locked="0"/>
    </xf>
    <xf numFmtId="0" fontId="10" fillId="6" borderId="17" xfId="11" applyFont="1" applyFill="1" applyBorder="1" applyAlignment="1" applyProtection="1">
      <alignment horizontal="left" vertical="center"/>
      <protection locked="0"/>
    </xf>
    <xf numFmtId="0" fontId="10" fillId="6" borderId="18" xfId="11" applyFont="1" applyFill="1" applyBorder="1" applyAlignment="1" applyProtection="1">
      <alignment horizontal="left" vertical="center"/>
      <protection locked="0"/>
    </xf>
    <xf numFmtId="0" fontId="10" fillId="6" borderId="19" xfId="11" applyFont="1" applyFill="1" applyBorder="1" applyAlignment="1" applyProtection="1">
      <alignment horizontal="left" vertical="center"/>
      <protection locked="0"/>
    </xf>
    <xf numFmtId="0" fontId="10" fillId="6" borderId="20" xfId="11" applyFont="1" applyFill="1" applyBorder="1" applyAlignment="1" applyProtection="1">
      <alignment horizontal="left" vertical="center"/>
      <protection locked="0"/>
    </xf>
    <xf numFmtId="0" fontId="10" fillId="6" borderId="21" xfId="11" applyFont="1" applyFill="1" applyBorder="1" applyAlignment="1" applyProtection="1">
      <alignment horizontal="left" vertical="center"/>
      <protection locked="0"/>
    </xf>
    <xf numFmtId="0" fontId="10" fillId="6" borderId="22" xfId="11" applyFont="1" applyFill="1" applyBorder="1" applyAlignment="1" applyProtection="1">
      <alignment horizontal="left" vertical="center"/>
      <protection locked="0"/>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23">
    <dxf>
      <font>
        <color rgb="FFFF0000"/>
      </font>
      <fill>
        <patternFill>
          <bgColor theme="5" tint="0.79998168889431442"/>
        </patternFill>
      </fill>
    </dxf>
    <dxf>
      <font>
        <color rgb="FFFF0000"/>
      </font>
      <fill>
        <patternFill>
          <fgColor rgb="FFFF0000"/>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CC"/>
      <color rgb="FFFFFF99"/>
      <color rgb="FF0000FF"/>
      <color rgb="FF66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107950</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107950</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1"/>
  <sheetViews>
    <sheetView topLeftCell="A79" workbookViewId="0">
      <selection activeCell="A113" sqref="A113"/>
    </sheetView>
  </sheetViews>
  <sheetFormatPr defaultColWidth="8.7265625" defaultRowHeight="14.5" x14ac:dyDescent="0.35"/>
  <cols>
    <col min="1" max="1" width="147" customWidth="1"/>
  </cols>
  <sheetData>
    <row r="1" spans="1:1" x14ac:dyDescent="0.35">
      <c r="A1" s="237" t="s">
        <v>114</v>
      </c>
    </row>
    <row r="2" spans="1:1" x14ac:dyDescent="0.35">
      <c r="A2" s="238" t="s">
        <v>115</v>
      </c>
    </row>
    <row r="3" spans="1:1" ht="15" thickBot="1" x14ac:dyDescent="0.4">
      <c r="A3" s="239" t="s">
        <v>116</v>
      </c>
    </row>
    <row r="4" spans="1:1" x14ac:dyDescent="0.35">
      <c r="A4" s="246"/>
    </row>
    <row r="5" spans="1:1" x14ac:dyDescent="0.35">
      <c r="A5" s="247" t="s">
        <v>117</v>
      </c>
    </row>
    <row r="6" spans="1:1" x14ac:dyDescent="0.35">
      <c r="A6" s="248"/>
    </row>
    <row r="7" spans="1:1" x14ac:dyDescent="0.35">
      <c r="A7" s="303" t="s">
        <v>118</v>
      </c>
    </row>
    <row r="8" spans="1:1" ht="8.25" customHeight="1" x14ac:dyDescent="0.35">
      <c r="A8" s="249"/>
    </row>
    <row r="9" spans="1:1" x14ac:dyDescent="0.35">
      <c r="A9" s="246" t="s">
        <v>119</v>
      </c>
    </row>
    <row r="10" spans="1:1" x14ac:dyDescent="0.35">
      <c r="A10" s="250" t="s">
        <v>120</v>
      </c>
    </row>
    <row r="11" spans="1:1" x14ac:dyDescent="0.35">
      <c r="A11" s="250" t="s">
        <v>121</v>
      </c>
    </row>
    <row r="12" spans="1:1" x14ac:dyDescent="0.35">
      <c r="A12" s="250" t="s">
        <v>202</v>
      </c>
    </row>
    <row r="13" spans="1:1" x14ac:dyDescent="0.35">
      <c r="A13" s="246"/>
    </row>
    <row r="14" spans="1:1" x14ac:dyDescent="0.35">
      <c r="A14" s="303" t="s">
        <v>122</v>
      </c>
    </row>
    <row r="15" spans="1:1" ht="10.5" customHeight="1" x14ac:dyDescent="0.35">
      <c r="A15" s="249"/>
    </row>
    <row r="16" spans="1:1" x14ac:dyDescent="0.35">
      <c r="A16" s="250" t="s">
        <v>123</v>
      </c>
    </row>
    <row r="17" spans="1:1" x14ac:dyDescent="0.35">
      <c r="A17" s="250" t="s">
        <v>207</v>
      </c>
    </row>
    <row r="18" spans="1:1" x14ac:dyDescent="0.35">
      <c r="A18" s="251" t="s">
        <v>208</v>
      </c>
    </row>
    <row r="19" spans="1:1" ht="28" x14ac:dyDescent="0.35">
      <c r="A19" s="251" t="s">
        <v>124</v>
      </c>
    </row>
    <row r="20" spans="1:1" x14ac:dyDescent="0.35">
      <c r="A20" s="250" t="s">
        <v>194</v>
      </c>
    </row>
    <row r="21" spans="1:1" x14ac:dyDescent="0.35">
      <c r="A21" s="250"/>
    </row>
    <row r="22" spans="1:1" ht="15.5" x14ac:dyDescent="0.35">
      <c r="A22" s="292" t="s">
        <v>125</v>
      </c>
    </row>
    <row r="23" spans="1:1" ht="9" customHeight="1" x14ac:dyDescent="0.35">
      <c r="A23" s="250"/>
    </row>
    <row r="24" spans="1:1" x14ac:dyDescent="0.35">
      <c r="A24" s="250" t="s">
        <v>126</v>
      </c>
    </row>
    <row r="25" spans="1:1" x14ac:dyDescent="0.35">
      <c r="A25" s="249"/>
    </row>
    <row r="26" spans="1:1" ht="15.5" x14ac:dyDescent="0.35">
      <c r="A26" s="293" t="s">
        <v>187</v>
      </c>
    </row>
    <row r="27" spans="1:1" ht="9.75" customHeight="1" x14ac:dyDescent="0.35">
      <c r="A27" s="250"/>
    </row>
    <row r="28" spans="1:1" ht="18" customHeight="1" x14ac:dyDescent="0.35">
      <c r="A28" s="250" t="s">
        <v>127</v>
      </c>
    </row>
    <row r="29" spans="1:1" ht="28" x14ac:dyDescent="0.35">
      <c r="A29" s="251" t="s">
        <v>180</v>
      </c>
    </row>
    <row r="30" spans="1:1" ht="33.75" customHeight="1" x14ac:dyDescent="0.35">
      <c r="A30" s="250" t="s">
        <v>210</v>
      </c>
    </row>
    <row r="31" spans="1:1" ht="13.5" customHeight="1" x14ac:dyDescent="0.35">
      <c r="A31" s="250"/>
    </row>
    <row r="32" spans="1:1" x14ac:dyDescent="0.35">
      <c r="A32" s="313" t="s">
        <v>213</v>
      </c>
    </row>
    <row r="33" spans="1:1" x14ac:dyDescent="0.35">
      <c r="A33" s="253" t="s">
        <v>183</v>
      </c>
    </row>
    <row r="34" spans="1:1" x14ac:dyDescent="0.35">
      <c r="A34" s="253"/>
    </row>
    <row r="35" spans="1:1" s="306" customFormat="1" ht="28.5" hidden="1" x14ac:dyDescent="0.35">
      <c r="A35" s="305" t="s">
        <v>204</v>
      </c>
    </row>
    <row r="36" spans="1:1" ht="8.25" hidden="1" customHeight="1" x14ac:dyDescent="0.35">
      <c r="A36" s="264"/>
    </row>
    <row r="37" spans="1:1" hidden="1" x14ac:dyDescent="0.35">
      <c r="A37" s="247" t="s">
        <v>128</v>
      </c>
    </row>
    <row r="38" spans="1:1" ht="15" hidden="1" customHeight="1" x14ac:dyDescent="0.35">
      <c r="A38" s="270" t="s">
        <v>129</v>
      </c>
    </row>
    <row r="39" spans="1:1" hidden="1" x14ac:dyDescent="0.35">
      <c r="A39" s="265" t="s">
        <v>195</v>
      </c>
    </row>
    <row r="40" spans="1:1" hidden="1" x14ac:dyDescent="0.35">
      <c r="A40" s="265" t="s">
        <v>196</v>
      </c>
    </row>
    <row r="41" spans="1:1" hidden="1" x14ac:dyDescent="0.35">
      <c r="A41" s="265" t="s">
        <v>197</v>
      </c>
    </row>
    <row r="42" spans="1:1" hidden="1" x14ac:dyDescent="0.35">
      <c r="A42" s="266" t="s">
        <v>198</v>
      </c>
    </row>
    <row r="43" spans="1:1" hidden="1" x14ac:dyDescent="0.35">
      <c r="A43" s="269" t="s">
        <v>199</v>
      </c>
    </row>
    <row r="44" spans="1:1" hidden="1" x14ac:dyDescent="0.35">
      <c r="A44" s="269" t="s">
        <v>200</v>
      </c>
    </row>
    <row r="45" spans="1:1" hidden="1" x14ac:dyDescent="0.35">
      <c r="A45" s="265" t="s">
        <v>201</v>
      </c>
    </row>
    <row r="46" spans="1:1" ht="8.25" hidden="1" customHeight="1" x14ac:dyDescent="0.35">
      <c r="A46" s="252"/>
    </row>
    <row r="47" spans="1:1" ht="46.5" hidden="1" customHeight="1" x14ac:dyDescent="0.35">
      <c r="A47" s="254" t="s">
        <v>185</v>
      </c>
    </row>
    <row r="48" spans="1:1" hidden="1" x14ac:dyDescent="0.35">
      <c r="A48" s="271"/>
    </row>
    <row r="49" spans="1:2" x14ac:dyDescent="0.35">
      <c r="A49" s="313" t="s">
        <v>130</v>
      </c>
    </row>
    <row r="50" spans="1:2" x14ac:dyDescent="0.35">
      <c r="A50" s="249"/>
    </row>
    <row r="51" spans="1:2" x14ac:dyDescent="0.35">
      <c r="A51" s="249" t="s">
        <v>131</v>
      </c>
    </row>
    <row r="52" spans="1:2" ht="28" x14ac:dyDescent="0.35">
      <c r="A52" s="254" t="s">
        <v>132</v>
      </c>
    </row>
    <row r="53" spans="1:2" x14ac:dyDescent="0.35">
      <c r="A53" s="250" t="s">
        <v>212</v>
      </c>
    </row>
    <row r="54" spans="1:2" x14ac:dyDescent="0.35">
      <c r="A54" s="250"/>
    </row>
    <row r="55" spans="1:2" x14ac:dyDescent="0.35">
      <c r="A55" s="255" t="s">
        <v>133</v>
      </c>
      <c r="B55" s="243"/>
    </row>
    <row r="56" spans="1:2" x14ac:dyDescent="0.35">
      <c r="A56" s="256" t="s">
        <v>134</v>
      </c>
      <c r="B56" s="244"/>
    </row>
    <row r="57" spans="1:2" ht="28" x14ac:dyDescent="0.35">
      <c r="A57" s="257" t="s">
        <v>182</v>
      </c>
      <c r="B57" s="245"/>
    </row>
    <row r="58" spans="1:2" x14ac:dyDescent="0.35">
      <c r="A58" s="249"/>
    </row>
    <row r="59" spans="1:2" x14ac:dyDescent="0.35">
      <c r="A59" s="249" t="s">
        <v>135</v>
      </c>
    </row>
    <row r="60" spans="1:2" x14ac:dyDescent="0.35">
      <c r="A60" s="250" t="s">
        <v>136</v>
      </c>
    </row>
    <row r="61" spans="1:2" x14ac:dyDescent="0.35">
      <c r="A61" s="246"/>
    </row>
    <row r="62" spans="1:2" ht="15.5" x14ac:dyDescent="0.35">
      <c r="A62" s="296" t="s">
        <v>186</v>
      </c>
    </row>
    <row r="63" spans="1:2" ht="12.75" customHeight="1" x14ac:dyDescent="0.35">
      <c r="A63" s="246"/>
    </row>
    <row r="64" spans="1:2" ht="58.5" customHeight="1" x14ac:dyDescent="0.35">
      <c r="A64" s="251" t="s">
        <v>137</v>
      </c>
    </row>
    <row r="65" spans="1:2" ht="29" x14ac:dyDescent="0.35">
      <c r="A65" s="258" t="s">
        <v>138</v>
      </c>
    </row>
    <row r="66" spans="1:2" ht="18" customHeight="1" x14ac:dyDescent="0.35">
      <c r="A66" s="258" t="s">
        <v>139</v>
      </c>
    </row>
    <row r="67" spans="1:2" ht="18" customHeight="1" x14ac:dyDescent="0.35">
      <c r="A67" s="258" t="s">
        <v>140</v>
      </c>
    </row>
    <row r="68" spans="1:2" ht="18" customHeight="1" x14ac:dyDescent="0.35">
      <c r="A68" s="258" t="s">
        <v>141</v>
      </c>
    </row>
    <row r="69" spans="1:2" x14ac:dyDescent="0.35">
      <c r="A69" s="258" t="s">
        <v>142</v>
      </c>
      <c r="B69" s="242"/>
    </row>
    <row r="70" spans="1:2" ht="18" customHeight="1" x14ac:dyDescent="0.35">
      <c r="A70" s="258" t="s">
        <v>143</v>
      </c>
    </row>
    <row r="71" spans="1:2" ht="18" customHeight="1" x14ac:dyDescent="0.35">
      <c r="A71" s="258" t="s">
        <v>144</v>
      </c>
    </row>
    <row r="72" spans="1:2" ht="18" customHeight="1" x14ac:dyDescent="0.35">
      <c r="A72" s="258" t="s">
        <v>145</v>
      </c>
    </row>
    <row r="73" spans="1:2" ht="18" customHeight="1" x14ac:dyDescent="0.35">
      <c r="A73" s="258" t="s">
        <v>146</v>
      </c>
    </row>
    <row r="74" spans="1:2" ht="29" x14ac:dyDescent="0.35">
      <c r="A74" s="259" t="s">
        <v>147</v>
      </c>
    </row>
    <row r="75" spans="1:2" ht="18" customHeight="1" x14ac:dyDescent="0.35">
      <c r="A75" s="259" t="s">
        <v>148</v>
      </c>
    </row>
    <row r="76" spans="1:2" ht="18" customHeight="1" x14ac:dyDescent="0.35">
      <c r="A76" s="258" t="s">
        <v>149</v>
      </c>
    </row>
    <row r="77" spans="1:2" ht="18" customHeight="1" x14ac:dyDescent="0.35">
      <c r="A77" s="259" t="s">
        <v>150</v>
      </c>
    </row>
    <row r="78" spans="1:2" ht="18" customHeight="1" x14ac:dyDescent="0.35">
      <c r="A78" s="259" t="s">
        <v>151</v>
      </c>
    </row>
    <row r="79" spans="1:2" ht="38.25" customHeight="1" x14ac:dyDescent="0.35">
      <c r="A79" s="258" t="s">
        <v>152</v>
      </c>
    </row>
    <row r="80" spans="1:2" ht="18" customHeight="1" x14ac:dyDescent="0.35">
      <c r="A80" s="258" t="s">
        <v>153</v>
      </c>
    </row>
    <row r="81" spans="1:1" ht="18" customHeight="1" x14ac:dyDescent="0.35">
      <c r="A81" s="260" t="s">
        <v>154</v>
      </c>
    </row>
    <row r="82" spans="1:1" ht="18" customHeight="1" x14ac:dyDescent="0.35">
      <c r="A82" s="260" t="s">
        <v>155</v>
      </c>
    </row>
    <row r="83" spans="1:1" ht="18" customHeight="1" x14ac:dyDescent="0.35">
      <c r="A83" s="261" t="s">
        <v>206</v>
      </c>
    </row>
    <row r="84" spans="1:1" ht="18" customHeight="1" x14ac:dyDescent="0.35">
      <c r="A84" s="258"/>
    </row>
    <row r="85" spans="1:1" ht="19.5" customHeight="1" x14ac:dyDescent="0.35">
      <c r="A85" s="251" t="s">
        <v>156</v>
      </c>
    </row>
    <row r="86" spans="1:1" x14ac:dyDescent="0.35">
      <c r="A86" s="246"/>
    </row>
    <row r="87" spans="1:1" ht="15.5" x14ac:dyDescent="0.35">
      <c r="A87" s="284" t="s">
        <v>193</v>
      </c>
    </row>
    <row r="88" spans="1:1" ht="9.75" customHeight="1" x14ac:dyDescent="0.35">
      <c r="A88" s="246"/>
    </row>
    <row r="89" spans="1:1" ht="36" customHeight="1" x14ac:dyDescent="0.35">
      <c r="A89" s="251" t="s">
        <v>157</v>
      </c>
    </row>
    <row r="90" spans="1:1" ht="49.5" customHeight="1" x14ac:dyDescent="0.35">
      <c r="A90" s="251" t="s">
        <v>184</v>
      </c>
    </row>
    <row r="91" spans="1:1" x14ac:dyDescent="0.35">
      <c r="A91" s="249"/>
    </row>
    <row r="92" spans="1:1" ht="15.5" x14ac:dyDescent="0.35">
      <c r="A92" s="283" t="s">
        <v>188</v>
      </c>
    </row>
    <row r="93" spans="1:1" ht="9" customHeight="1" x14ac:dyDescent="0.35">
      <c r="A93" s="262"/>
    </row>
    <row r="94" spans="1:1" ht="29.25" customHeight="1" x14ac:dyDescent="0.35">
      <c r="A94" s="250" t="s">
        <v>163</v>
      </c>
    </row>
    <row r="95" spans="1:1" ht="16.5" customHeight="1" x14ac:dyDescent="0.35">
      <c r="A95" s="273" t="s">
        <v>181</v>
      </c>
    </row>
    <row r="96" spans="1:1" ht="24" customHeight="1" x14ac:dyDescent="0.35">
      <c r="A96" s="246" t="s">
        <v>192</v>
      </c>
    </row>
    <row r="97" spans="1:1" ht="15" thickBot="1" x14ac:dyDescent="0.4">
      <c r="A97" s="315"/>
    </row>
    <row r="98" spans="1:1" ht="15.5" hidden="1" x14ac:dyDescent="0.35">
      <c r="A98" s="301" t="s">
        <v>191</v>
      </c>
    </row>
    <row r="99" spans="1:1" ht="9.75" hidden="1" customHeight="1" x14ac:dyDescent="0.35">
      <c r="A99" s="263"/>
    </row>
    <row r="100" spans="1:1" ht="34.5" hidden="1" customHeight="1" x14ac:dyDescent="0.35">
      <c r="A100" s="267" t="s">
        <v>158</v>
      </c>
    </row>
    <row r="101" spans="1:1" ht="29.5" hidden="1" customHeight="1" x14ac:dyDescent="0.35">
      <c r="A101" s="272" t="s">
        <v>159</v>
      </c>
    </row>
    <row r="102" spans="1:1" ht="29.5" hidden="1" customHeight="1" x14ac:dyDescent="0.35">
      <c r="A102" s="272" t="s">
        <v>164</v>
      </c>
    </row>
    <row r="103" spans="1:1" ht="29.5" hidden="1" customHeight="1" x14ac:dyDescent="0.35">
      <c r="A103" s="272" t="s">
        <v>165</v>
      </c>
    </row>
    <row r="104" spans="1:1" ht="29.5" hidden="1" customHeight="1" x14ac:dyDescent="0.35">
      <c r="A104" s="272" t="s">
        <v>160</v>
      </c>
    </row>
    <row r="105" spans="1:1" ht="33.75" hidden="1" customHeight="1" x14ac:dyDescent="0.35">
      <c r="A105" s="267" t="s">
        <v>161</v>
      </c>
    </row>
    <row r="106" spans="1:1" ht="32.5" hidden="1" customHeight="1" x14ac:dyDescent="0.35">
      <c r="A106" s="268" t="s">
        <v>162</v>
      </c>
    </row>
    <row r="107" spans="1:1" ht="78" hidden="1" customHeight="1" thickBot="1" x14ac:dyDescent="0.4">
      <c r="A107" s="307" t="s">
        <v>205</v>
      </c>
    </row>
    <row r="108" spans="1:1" ht="32.5" customHeight="1" x14ac:dyDescent="0.35"/>
    <row r="109" spans="1:1" x14ac:dyDescent="0.35">
      <c r="A109" s="241"/>
    </row>
    <row r="110" spans="1:1" x14ac:dyDescent="0.35">
      <c r="A110" s="240"/>
    </row>
    <row r="111" spans="1:1" x14ac:dyDescent="0.35">
      <c r="A111" s="24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T142"/>
  <sheetViews>
    <sheetView tabSelected="1" zoomScale="60" zoomScaleNormal="60" workbookViewId="0">
      <selection activeCell="B2" sqref="B2:I3"/>
    </sheetView>
  </sheetViews>
  <sheetFormatPr defaultColWidth="16.1796875" defaultRowHeight="15.5" x14ac:dyDescent="0.35"/>
  <cols>
    <col min="1" max="1" width="116.81640625" style="1" customWidth="1"/>
    <col min="2" max="2" width="16.26953125" style="1" customWidth="1"/>
    <col min="3" max="3" width="22.7265625" style="14" customWidth="1"/>
    <col min="4" max="4" width="16.453125" style="1" hidden="1" customWidth="1"/>
    <col min="5" max="5" width="32.26953125" style="1" hidden="1" customWidth="1"/>
    <col min="6" max="6" width="16.453125" style="1" hidden="1" customWidth="1"/>
    <col min="7" max="7" width="30" style="1" hidden="1" customWidth="1"/>
    <col min="8" max="8" width="14.54296875" style="1" customWidth="1"/>
    <col min="9" max="9" width="33.7265625" style="1" customWidth="1"/>
    <col min="10" max="10" width="10.81640625" style="1" hidden="1" customWidth="1"/>
    <col min="11" max="11" width="14.7265625" style="1" hidden="1" customWidth="1"/>
    <col min="12" max="12" width="15.81640625" style="1" hidden="1" customWidth="1"/>
    <col min="13" max="13" width="28.453125" style="1" hidden="1" customWidth="1"/>
    <col min="14" max="14" width="10.81640625" style="1" hidden="1" customWidth="1"/>
    <col min="15" max="15" width="14.7265625" style="1" hidden="1" customWidth="1"/>
    <col min="16" max="16" width="15.81640625" style="1" hidden="1" customWidth="1"/>
    <col min="17" max="17" width="28.453125" style="1" hidden="1" customWidth="1"/>
    <col min="18" max="18" width="15" style="14" customWidth="1"/>
    <col min="19" max="19" width="30" style="14" customWidth="1"/>
    <col min="20" max="20" width="8.54296875" style="1" customWidth="1"/>
    <col min="21" max="21" width="16.1796875" style="1" customWidth="1"/>
    <col min="22" max="16384" width="16.1796875" style="1"/>
  </cols>
  <sheetData>
    <row r="1" spans="1:20" ht="20" x14ac:dyDescent="0.4">
      <c r="D1" s="326" t="s">
        <v>175</v>
      </c>
      <c r="E1" s="326"/>
      <c r="F1" s="326" t="s">
        <v>175</v>
      </c>
      <c r="G1" s="326"/>
      <c r="H1" s="288"/>
      <c r="J1" s="326" t="s">
        <v>176</v>
      </c>
      <c r="K1" s="326"/>
      <c r="L1" s="326"/>
      <c r="M1" s="326"/>
      <c r="N1" s="326" t="s">
        <v>176</v>
      </c>
      <c r="O1" s="326"/>
      <c r="P1" s="326"/>
      <c r="Q1" s="326"/>
    </row>
    <row r="2" spans="1:20" s="62" customFormat="1" ht="67" customHeight="1" x14ac:dyDescent="0.6">
      <c r="A2" s="311" t="s">
        <v>209</v>
      </c>
      <c r="B2" s="320" t="s">
        <v>214</v>
      </c>
      <c r="C2" s="321"/>
      <c r="D2" s="321"/>
      <c r="E2" s="321"/>
      <c r="F2" s="321"/>
      <c r="G2" s="321"/>
      <c r="H2" s="321"/>
      <c r="I2" s="322"/>
      <c r="J2" s="334" t="s">
        <v>173</v>
      </c>
      <c r="K2" s="335"/>
      <c r="L2" s="335"/>
      <c r="M2" s="335"/>
      <c r="N2" s="334" t="s">
        <v>173</v>
      </c>
      <c r="O2" s="335"/>
      <c r="P2" s="335"/>
      <c r="Q2" s="335"/>
      <c r="R2" s="327">
        <v>700000</v>
      </c>
      <c r="S2" s="328"/>
    </row>
    <row r="3" spans="1:20" s="62" customFormat="1" ht="66" customHeight="1" x14ac:dyDescent="0.4">
      <c r="A3" s="286"/>
      <c r="B3" s="323"/>
      <c r="C3" s="324"/>
      <c r="D3" s="324"/>
      <c r="E3" s="324"/>
      <c r="F3" s="324"/>
      <c r="G3" s="324"/>
      <c r="H3" s="324"/>
      <c r="I3" s="325"/>
      <c r="J3" s="336" t="s">
        <v>174</v>
      </c>
      <c r="K3" s="337"/>
      <c r="L3" s="337"/>
      <c r="M3" s="337"/>
      <c r="N3" s="336" t="s">
        <v>174</v>
      </c>
      <c r="O3" s="337"/>
      <c r="P3" s="337"/>
      <c r="Q3" s="337"/>
      <c r="R3" s="329"/>
      <c r="S3" s="330"/>
    </row>
    <row r="4" spans="1:20" s="3" customFormat="1" ht="14.25" customHeight="1" x14ac:dyDescent="0.35">
      <c r="A4" s="81"/>
      <c r="B4" s="82"/>
      <c r="C4" s="82"/>
      <c r="D4" s="79"/>
      <c r="E4" s="80"/>
      <c r="F4" s="79"/>
      <c r="G4" s="80"/>
      <c r="H4" s="80"/>
      <c r="I4" s="80"/>
      <c r="J4" s="80"/>
      <c r="K4" s="80"/>
      <c r="L4" s="80"/>
      <c r="M4" s="80"/>
      <c r="N4" s="80"/>
      <c r="O4" s="80"/>
      <c r="P4" s="80"/>
      <c r="Q4" s="80"/>
      <c r="R4" s="79"/>
      <c r="S4" s="236"/>
    </row>
    <row r="5" spans="1:20" s="163" customFormat="1" ht="30" customHeight="1" x14ac:dyDescent="0.35">
      <c r="A5" s="294" t="s">
        <v>104</v>
      </c>
      <c r="B5" s="331" t="s">
        <v>167</v>
      </c>
      <c r="C5" s="331" t="s">
        <v>166</v>
      </c>
      <c r="D5" s="162"/>
      <c r="E5" s="162"/>
      <c r="F5" s="162"/>
      <c r="G5" s="162"/>
      <c r="H5" s="316" t="s">
        <v>5</v>
      </c>
      <c r="I5" s="318" t="s">
        <v>211</v>
      </c>
      <c r="J5" s="162"/>
      <c r="K5" s="162"/>
      <c r="L5" s="162"/>
      <c r="M5" s="162"/>
      <c r="N5" s="162"/>
      <c r="O5" s="162"/>
      <c r="P5" s="162"/>
      <c r="Q5" s="162"/>
      <c r="R5" s="316" t="s">
        <v>5</v>
      </c>
      <c r="S5" s="318" t="s">
        <v>8</v>
      </c>
    </row>
    <row r="6" spans="1:20" s="69" customFormat="1" ht="30" customHeight="1" x14ac:dyDescent="0.4">
      <c r="A6" s="160" t="s">
        <v>168</v>
      </c>
      <c r="B6" s="332"/>
      <c r="C6" s="333"/>
      <c r="D6" s="161"/>
      <c r="E6" s="161"/>
      <c r="F6" s="161"/>
      <c r="G6" s="161"/>
      <c r="H6" s="317"/>
      <c r="I6" s="319" t="s">
        <v>8</v>
      </c>
      <c r="J6" s="309" t="s">
        <v>5</v>
      </c>
      <c r="K6" s="308" t="s">
        <v>6</v>
      </c>
      <c r="L6" s="308" t="s">
        <v>7</v>
      </c>
      <c r="M6" s="308" t="s">
        <v>8</v>
      </c>
      <c r="N6" s="308" t="s">
        <v>5</v>
      </c>
      <c r="O6" s="308" t="s">
        <v>6</v>
      </c>
      <c r="P6" s="308" t="s">
        <v>7</v>
      </c>
      <c r="Q6" s="308" t="s">
        <v>8</v>
      </c>
      <c r="R6" s="317" t="s">
        <v>5</v>
      </c>
      <c r="S6" s="319" t="s">
        <v>8</v>
      </c>
      <c r="T6" s="68"/>
    </row>
    <row r="7" spans="1:20" s="69" customFormat="1" ht="23.15" customHeight="1" x14ac:dyDescent="0.4">
      <c r="A7" s="285" t="s">
        <v>95</v>
      </c>
      <c r="B7" s="87"/>
      <c r="C7" s="212"/>
      <c r="D7" s="87">
        <f>SUBTOTAL(9,D8:D11)</f>
        <v>0</v>
      </c>
      <c r="E7" s="87"/>
      <c r="F7" s="87">
        <f>SUBTOTAL(9,F8:F11)</f>
        <v>0</v>
      </c>
      <c r="G7" s="87"/>
      <c r="H7" s="87">
        <f>SUBTOTAL(9,H8:H11)</f>
        <v>0</v>
      </c>
      <c r="I7" s="87"/>
      <c r="J7" s="87">
        <f>SUBTOTAL(9,J8:J11)</f>
        <v>0</v>
      </c>
      <c r="K7" s="87"/>
      <c r="L7" s="87"/>
      <c r="M7" s="87"/>
      <c r="N7" s="87">
        <f>SUBTOTAL(9,N8:N11)</f>
        <v>0</v>
      </c>
      <c r="O7" s="87"/>
      <c r="P7" s="87"/>
      <c r="Q7" s="87"/>
      <c r="R7" s="213">
        <f>SUBTOTAL(9,R8:R11)</f>
        <v>0</v>
      </c>
      <c r="S7" s="274"/>
      <c r="T7" s="68"/>
    </row>
    <row r="8" spans="1:20" s="76" customFormat="1" ht="21" customHeight="1" x14ac:dyDescent="0.4">
      <c r="A8" s="286"/>
      <c r="B8" s="184" t="s">
        <v>4</v>
      </c>
      <c r="C8" s="185">
        <f>IFERROR(S8/R8,0)</f>
        <v>0</v>
      </c>
      <c r="D8" s="235"/>
      <c r="E8" s="231"/>
      <c r="F8" s="235"/>
      <c r="G8" s="231"/>
      <c r="H8" s="235"/>
      <c r="I8" s="231"/>
      <c r="J8" s="235"/>
      <c r="K8" s="234"/>
      <c r="L8" s="183">
        <f>J8*(K8*1808)</f>
        <v>0</v>
      </c>
      <c r="M8" s="231"/>
      <c r="N8" s="235"/>
      <c r="O8" s="234"/>
      <c r="P8" s="183">
        <f>N8*(O8*1808)</f>
        <v>0</v>
      </c>
      <c r="Q8" s="231"/>
      <c r="R8" s="186">
        <f>SUM(D8,F8,H8,J8,N8)</f>
        <v>0</v>
      </c>
      <c r="S8" s="187">
        <f>SUM(E8,G8,I8,M8,Q8)</f>
        <v>0</v>
      </c>
    </row>
    <row r="9" spans="1:20" s="76" customFormat="1" ht="21" customHeight="1" x14ac:dyDescent="0.4">
      <c r="A9" s="286"/>
      <c r="B9" s="184" t="s">
        <v>4</v>
      </c>
      <c r="C9" s="185">
        <f>IFERROR(S9/R9,0)</f>
        <v>0</v>
      </c>
      <c r="D9" s="235"/>
      <c r="E9" s="231"/>
      <c r="F9" s="235"/>
      <c r="G9" s="231"/>
      <c r="H9" s="235"/>
      <c r="I9" s="231"/>
      <c r="J9" s="235"/>
      <c r="K9" s="234"/>
      <c r="L9" s="183">
        <f t="shared" ref="L9:L37" si="0">J9*(K9*1808)</f>
        <v>0</v>
      </c>
      <c r="M9" s="231"/>
      <c r="N9" s="235"/>
      <c r="O9" s="234"/>
      <c r="P9" s="183">
        <f t="shared" ref="P9:P37" si="1">N9*(O9*1808)</f>
        <v>0</v>
      </c>
      <c r="Q9" s="231"/>
      <c r="R9" s="186">
        <f>SUM(D9,F9,H9,J9,N9)</f>
        <v>0</v>
      </c>
      <c r="S9" s="187">
        <f>SUM(E9,G9,I9,M9,Q9)</f>
        <v>0</v>
      </c>
    </row>
    <row r="10" spans="1:20" s="76" customFormat="1" ht="21" customHeight="1" x14ac:dyDescent="0.4">
      <c r="A10" s="286"/>
      <c r="B10" s="184" t="s">
        <v>4</v>
      </c>
      <c r="C10" s="185">
        <f>IFERROR(S10/R10,0)</f>
        <v>0</v>
      </c>
      <c r="D10" s="235"/>
      <c r="E10" s="231"/>
      <c r="F10" s="235"/>
      <c r="G10" s="231"/>
      <c r="H10" s="235"/>
      <c r="I10" s="231"/>
      <c r="J10" s="235"/>
      <c r="K10" s="234"/>
      <c r="L10" s="183">
        <f t="shared" si="0"/>
        <v>0</v>
      </c>
      <c r="M10" s="231"/>
      <c r="N10" s="235"/>
      <c r="O10" s="234"/>
      <c r="P10" s="183">
        <f t="shared" si="1"/>
        <v>0</v>
      </c>
      <c r="Q10" s="231"/>
      <c r="R10" s="186">
        <f>SUM(D10,F10,H10,J10,N10)</f>
        <v>0</v>
      </c>
      <c r="S10" s="187">
        <f>SUM(E10,G10,I10,M10,Q10)</f>
        <v>0</v>
      </c>
    </row>
    <row r="11" spans="1:20" s="76" customFormat="1" ht="21" customHeight="1" x14ac:dyDescent="0.4">
      <c r="A11" s="286"/>
      <c r="B11" s="184" t="s">
        <v>4</v>
      </c>
      <c r="C11" s="185">
        <f>IFERROR(S11/R11,0)</f>
        <v>0</v>
      </c>
      <c r="D11" s="235"/>
      <c r="E11" s="231"/>
      <c r="F11" s="235"/>
      <c r="G11" s="231"/>
      <c r="H11" s="235"/>
      <c r="I11" s="231"/>
      <c r="J11" s="235"/>
      <c r="K11" s="234"/>
      <c r="L11" s="183">
        <f t="shared" si="0"/>
        <v>0</v>
      </c>
      <c r="M11" s="231"/>
      <c r="N11" s="235"/>
      <c r="O11" s="234"/>
      <c r="P11" s="183">
        <f t="shared" si="1"/>
        <v>0</v>
      </c>
      <c r="Q11" s="231"/>
      <c r="R11" s="186">
        <f>SUM(D11,F11,H11,J11,N11)</f>
        <v>0</v>
      </c>
      <c r="S11" s="187">
        <f>SUM(E11,G11,I11,M11,Q11)</f>
        <v>0</v>
      </c>
    </row>
    <row r="12" spans="1:20" s="69" customFormat="1" ht="23.15" customHeight="1" x14ac:dyDescent="0.4">
      <c r="A12" s="285" t="s">
        <v>97</v>
      </c>
      <c r="B12" s="87"/>
      <c r="C12" s="212"/>
      <c r="D12" s="87">
        <f>SUBTOTAL(9,D13:D25)</f>
        <v>0</v>
      </c>
      <c r="E12" s="87"/>
      <c r="F12" s="87">
        <f>SUBTOTAL(9,F13:F25)</f>
        <v>0</v>
      </c>
      <c r="G12" s="87"/>
      <c r="H12" s="87">
        <f>SUBTOTAL(9,H13:H25)</f>
        <v>0</v>
      </c>
      <c r="I12" s="87"/>
      <c r="J12" s="87">
        <f>SUBTOTAL(9,J13:J25)</f>
        <v>0</v>
      </c>
      <c r="K12" s="87"/>
      <c r="L12" s="87"/>
      <c r="M12" s="87"/>
      <c r="N12" s="87">
        <f>SUBTOTAL(9,N13:N25)</f>
        <v>0</v>
      </c>
      <c r="O12" s="87"/>
      <c r="P12" s="87"/>
      <c r="Q12" s="87"/>
      <c r="R12" s="213">
        <f>SUBTOTAL(9,R13:R25)</f>
        <v>0</v>
      </c>
      <c r="S12" s="274"/>
      <c r="T12" s="68"/>
    </row>
    <row r="13" spans="1:20" s="4" customFormat="1" ht="21" customHeight="1" x14ac:dyDescent="0.4">
      <c r="A13" s="287"/>
      <c r="B13" s="2" t="s">
        <v>4</v>
      </c>
      <c r="C13" s="185">
        <f t="shared" ref="C13:C25" si="2">IFERROR(S13/R13,0)</f>
        <v>0</v>
      </c>
      <c r="D13" s="235"/>
      <c r="E13" s="231"/>
      <c r="F13" s="235"/>
      <c r="G13" s="231"/>
      <c r="H13" s="235"/>
      <c r="I13" s="231"/>
      <c r="J13" s="235"/>
      <c r="K13" s="234"/>
      <c r="L13" s="183">
        <f t="shared" si="0"/>
        <v>0</v>
      </c>
      <c r="M13" s="231"/>
      <c r="N13" s="235"/>
      <c r="O13" s="234"/>
      <c r="P13" s="183">
        <f t="shared" si="1"/>
        <v>0</v>
      </c>
      <c r="Q13" s="231"/>
      <c r="R13" s="186">
        <f t="shared" ref="R13:R25" si="3">SUM(D13,F13,H13,J13,N13)</f>
        <v>0</v>
      </c>
      <c r="S13" s="187">
        <f t="shared" ref="S13:S25" si="4">SUM(E13,G13,I13,M13,Q13)</f>
        <v>0</v>
      </c>
    </row>
    <row r="14" spans="1:20" s="4" customFormat="1" ht="21" customHeight="1" x14ac:dyDescent="0.4">
      <c r="A14" s="287"/>
      <c r="B14" s="2" t="s">
        <v>4</v>
      </c>
      <c r="C14" s="185">
        <f t="shared" si="2"/>
        <v>0</v>
      </c>
      <c r="D14" s="235"/>
      <c r="E14" s="231"/>
      <c r="F14" s="235"/>
      <c r="G14" s="231"/>
      <c r="H14" s="235"/>
      <c r="I14" s="231"/>
      <c r="J14" s="235"/>
      <c r="K14" s="234"/>
      <c r="L14" s="183">
        <f t="shared" si="0"/>
        <v>0</v>
      </c>
      <c r="M14" s="231"/>
      <c r="N14" s="235"/>
      <c r="O14" s="234"/>
      <c r="P14" s="183">
        <f t="shared" si="1"/>
        <v>0</v>
      </c>
      <c r="Q14" s="231"/>
      <c r="R14" s="186">
        <f t="shared" si="3"/>
        <v>0</v>
      </c>
      <c r="S14" s="187">
        <f t="shared" si="4"/>
        <v>0</v>
      </c>
    </row>
    <row r="15" spans="1:20" s="4" customFormat="1" ht="21" customHeight="1" x14ac:dyDescent="0.4">
      <c r="A15" s="287"/>
      <c r="B15" s="2" t="s">
        <v>4</v>
      </c>
      <c r="C15" s="185">
        <f t="shared" si="2"/>
        <v>0</v>
      </c>
      <c r="D15" s="235"/>
      <c r="E15" s="231"/>
      <c r="F15" s="235"/>
      <c r="G15" s="231"/>
      <c r="H15" s="235"/>
      <c r="I15" s="231"/>
      <c r="J15" s="235"/>
      <c r="K15" s="234"/>
      <c r="L15" s="183">
        <f t="shared" si="0"/>
        <v>0</v>
      </c>
      <c r="M15" s="231"/>
      <c r="N15" s="235"/>
      <c r="O15" s="234"/>
      <c r="P15" s="183">
        <f t="shared" si="1"/>
        <v>0</v>
      </c>
      <c r="Q15" s="231"/>
      <c r="R15" s="186">
        <f t="shared" si="3"/>
        <v>0</v>
      </c>
      <c r="S15" s="187">
        <f t="shared" si="4"/>
        <v>0</v>
      </c>
    </row>
    <row r="16" spans="1:20" s="4" customFormat="1" ht="21" customHeight="1" x14ac:dyDescent="0.4">
      <c r="A16" s="287"/>
      <c r="B16" s="2" t="s">
        <v>4</v>
      </c>
      <c r="C16" s="185">
        <f t="shared" si="2"/>
        <v>0</v>
      </c>
      <c r="D16" s="235"/>
      <c r="E16" s="231"/>
      <c r="F16" s="235"/>
      <c r="G16" s="231"/>
      <c r="H16" s="235"/>
      <c r="I16" s="231"/>
      <c r="J16" s="235"/>
      <c r="K16" s="234"/>
      <c r="L16" s="183">
        <f t="shared" si="0"/>
        <v>0</v>
      </c>
      <c r="M16" s="231"/>
      <c r="N16" s="235"/>
      <c r="O16" s="234"/>
      <c r="P16" s="183">
        <f t="shared" si="1"/>
        <v>0</v>
      </c>
      <c r="Q16" s="231"/>
      <c r="R16" s="186">
        <f t="shared" si="3"/>
        <v>0</v>
      </c>
      <c r="S16" s="187">
        <f t="shared" si="4"/>
        <v>0</v>
      </c>
    </row>
    <row r="17" spans="1:20" s="4" customFormat="1" ht="21" customHeight="1" x14ac:dyDescent="0.4">
      <c r="A17" s="287"/>
      <c r="B17" s="2" t="s">
        <v>4</v>
      </c>
      <c r="C17" s="185">
        <f t="shared" si="2"/>
        <v>0</v>
      </c>
      <c r="D17" s="235"/>
      <c r="E17" s="231"/>
      <c r="F17" s="235"/>
      <c r="G17" s="231"/>
      <c r="H17" s="235"/>
      <c r="I17" s="231"/>
      <c r="J17" s="235"/>
      <c r="K17" s="234"/>
      <c r="L17" s="183">
        <f t="shared" si="0"/>
        <v>0</v>
      </c>
      <c r="M17" s="231"/>
      <c r="N17" s="235"/>
      <c r="O17" s="234"/>
      <c r="P17" s="183">
        <f t="shared" si="1"/>
        <v>0</v>
      </c>
      <c r="Q17" s="231"/>
      <c r="R17" s="186">
        <f t="shared" si="3"/>
        <v>0</v>
      </c>
      <c r="S17" s="187">
        <f t="shared" si="4"/>
        <v>0</v>
      </c>
    </row>
    <row r="18" spans="1:20" s="4" customFormat="1" ht="21" customHeight="1" x14ac:dyDescent="0.4">
      <c r="A18" s="287"/>
      <c r="B18" s="2" t="s">
        <v>4</v>
      </c>
      <c r="C18" s="185">
        <f t="shared" si="2"/>
        <v>0</v>
      </c>
      <c r="D18" s="235"/>
      <c r="E18" s="231"/>
      <c r="F18" s="235"/>
      <c r="G18" s="231"/>
      <c r="H18" s="235"/>
      <c r="I18" s="231"/>
      <c r="J18" s="235"/>
      <c r="K18" s="234"/>
      <c r="L18" s="183">
        <f t="shared" si="0"/>
        <v>0</v>
      </c>
      <c r="M18" s="231"/>
      <c r="N18" s="235"/>
      <c r="O18" s="234"/>
      <c r="P18" s="183">
        <f t="shared" si="1"/>
        <v>0</v>
      </c>
      <c r="Q18" s="231"/>
      <c r="R18" s="186">
        <f t="shared" si="3"/>
        <v>0</v>
      </c>
      <c r="S18" s="187">
        <f t="shared" si="4"/>
        <v>0</v>
      </c>
    </row>
    <row r="19" spans="1:20" s="4" customFormat="1" ht="21" customHeight="1" x14ac:dyDescent="0.4">
      <c r="A19" s="287"/>
      <c r="B19" s="2" t="s">
        <v>4</v>
      </c>
      <c r="C19" s="185">
        <f t="shared" si="2"/>
        <v>0</v>
      </c>
      <c r="D19" s="235"/>
      <c r="E19" s="231"/>
      <c r="F19" s="235"/>
      <c r="G19" s="231"/>
      <c r="H19" s="235"/>
      <c r="I19" s="231"/>
      <c r="J19" s="235"/>
      <c r="K19" s="234"/>
      <c r="L19" s="183">
        <f t="shared" si="0"/>
        <v>0</v>
      </c>
      <c r="M19" s="231"/>
      <c r="N19" s="235"/>
      <c r="O19" s="234"/>
      <c r="P19" s="183">
        <f t="shared" si="1"/>
        <v>0</v>
      </c>
      <c r="Q19" s="231"/>
      <c r="R19" s="186">
        <f t="shared" si="3"/>
        <v>0</v>
      </c>
      <c r="S19" s="187">
        <f t="shared" si="4"/>
        <v>0</v>
      </c>
    </row>
    <row r="20" spans="1:20" s="4" customFormat="1" ht="21" customHeight="1" x14ac:dyDescent="0.4">
      <c r="A20" s="287"/>
      <c r="B20" s="2" t="s">
        <v>4</v>
      </c>
      <c r="C20" s="185">
        <f t="shared" si="2"/>
        <v>0</v>
      </c>
      <c r="D20" s="235"/>
      <c r="E20" s="231"/>
      <c r="F20" s="235"/>
      <c r="G20" s="231"/>
      <c r="H20" s="235"/>
      <c r="I20" s="231"/>
      <c r="J20" s="235"/>
      <c r="K20" s="234"/>
      <c r="L20" s="183">
        <f t="shared" si="0"/>
        <v>0</v>
      </c>
      <c r="M20" s="231"/>
      <c r="N20" s="235"/>
      <c r="O20" s="234"/>
      <c r="P20" s="183">
        <f t="shared" si="1"/>
        <v>0</v>
      </c>
      <c r="Q20" s="231"/>
      <c r="R20" s="186">
        <f t="shared" si="3"/>
        <v>0</v>
      </c>
      <c r="S20" s="187">
        <f t="shared" si="4"/>
        <v>0</v>
      </c>
    </row>
    <row r="21" spans="1:20" s="4" customFormat="1" ht="21" customHeight="1" x14ac:dyDescent="0.4">
      <c r="A21" s="287"/>
      <c r="B21" s="2" t="s">
        <v>4</v>
      </c>
      <c r="C21" s="185">
        <f t="shared" si="2"/>
        <v>0</v>
      </c>
      <c r="D21" s="235"/>
      <c r="E21" s="231"/>
      <c r="F21" s="235"/>
      <c r="G21" s="231"/>
      <c r="H21" s="235"/>
      <c r="I21" s="231"/>
      <c r="J21" s="235"/>
      <c r="K21" s="234"/>
      <c r="L21" s="183">
        <f t="shared" si="0"/>
        <v>0</v>
      </c>
      <c r="M21" s="231"/>
      <c r="N21" s="235"/>
      <c r="O21" s="234"/>
      <c r="P21" s="183">
        <f t="shared" si="1"/>
        <v>0</v>
      </c>
      <c r="Q21" s="231"/>
      <c r="R21" s="186">
        <f t="shared" si="3"/>
        <v>0</v>
      </c>
      <c r="S21" s="187">
        <f t="shared" si="4"/>
        <v>0</v>
      </c>
    </row>
    <row r="22" spans="1:20" s="4" customFormat="1" ht="21" customHeight="1" x14ac:dyDescent="0.4">
      <c r="A22" s="287"/>
      <c r="B22" s="2" t="s">
        <v>4</v>
      </c>
      <c r="C22" s="185">
        <f t="shared" si="2"/>
        <v>0</v>
      </c>
      <c r="D22" s="235"/>
      <c r="E22" s="231"/>
      <c r="F22" s="235"/>
      <c r="G22" s="231"/>
      <c r="H22" s="235"/>
      <c r="I22" s="231"/>
      <c r="J22" s="235"/>
      <c r="K22" s="234"/>
      <c r="L22" s="183">
        <f t="shared" si="0"/>
        <v>0</v>
      </c>
      <c r="M22" s="231"/>
      <c r="N22" s="235"/>
      <c r="O22" s="234"/>
      <c r="P22" s="183">
        <f t="shared" si="1"/>
        <v>0</v>
      </c>
      <c r="Q22" s="231"/>
      <c r="R22" s="186">
        <f t="shared" si="3"/>
        <v>0</v>
      </c>
      <c r="S22" s="187">
        <f t="shared" si="4"/>
        <v>0</v>
      </c>
    </row>
    <row r="23" spans="1:20" s="4" customFormat="1" ht="21" customHeight="1" x14ac:dyDescent="0.4">
      <c r="A23" s="287"/>
      <c r="B23" s="2" t="s">
        <v>4</v>
      </c>
      <c r="C23" s="185">
        <f t="shared" si="2"/>
        <v>0</v>
      </c>
      <c r="D23" s="235"/>
      <c r="E23" s="231"/>
      <c r="F23" s="235"/>
      <c r="G23" s="231"/>
      <c r="H23" s="235"/>
      <c r="I23" s="231"/>
      <c r="J23" s="235"/>
      <c r="K23" s="234"/>
      <c r="L23" s="183">
        <f t="shared" si="0"/>
        <v>0</v>
      </c>
      <c r="M23" s="231"/>
      <c r="N23" s="235"/>
      <c r="O23" s="234"/>
      <c r="P23" s="183">
        <f t="shared" si="1"/>
        <v>0</v>
      </c>
      <c r="Q23" s="231"/>
      <c r="R23" s="186">
        <f t="shared" si="3"/>
        <v>0</v>
      </c>
      <c r="S23" s="187">
        <f t="shared" si="4"/>
        <v>0</v>
      </c>
    </row>
    <row r="24" spans="1:20" s="4" customFormat="1" ht="21" customHeight="1" x14ac:dyDescent="0.4">
      <c r="A24" s="287"/>
      <c r="B24" s="2" t="s">
        <v>4</v>
      </c>
      <c r="C24" s="185">
        <f t="shared" si="2"/>
        <v>0</v>
      </c>
      <c r="D24" s="235"/>
      <c r="E24" s="231"/>
      <c r="F24" s="235"/>
      <c r="G24" s="231"/>
      <c r="H24" s="235"/>
      <c r="I24" s="231"/>
      <c r="J24" s="235"/>
      <c r="K24" s="234"/>
      <c r="L24" s="183">
        <f t="shared" si="0"/>
        <v>0</v>
      </c>
      <c r="M24" s="231"/>
      <c r="N24" s="235"/>
      <c r="O24" s="234"/>
      <c r="P24" s="183">
        <f t="shared" si="1"/>
        <v>0</v>
      </c>
      <c r="Q24" s="231"/>
      <c r="R24" s="186">
        <f t="shared" si="3"/>
        <v>0</v>
      </c>
      <c r="S24" s="187">
        <f t="shared" si="4"/>
        <v>0</v>
      </c>
    </row>
    <row r="25" spans="1:20" s="4" customFormat="1" ht="21" customHeight="1" x14ac:dyDescent="0.4">
      <c r="A25" s="287"/>
      <c r="B25" s="2" t="s">
        <v>4</v>
      </c>
      <c r="C25" s="185">
        <f t="shared" si="2"/>
        <v>0</v>
      </c>
      <c r="D25" s="235"/>
      <c r="E25" s="231"/>
      <c r="F25" s="235"/>
      <c r="G25" s="231"/>
      <c r="H25" s="235"/>
      <c r="I25" s="231"/>
      <c r="J25" s="235"/>
      <c r="K25" s="234"/>
      <c r="L25" s="183">
        <f t="shared" si="0"/>
        <v>0</v>
      </c>
      <c r="M25" s="231"/>
      <c r="N25" s="235"/>
      <c r="O25" s="234"/>
      <c r="P25" s="183">
        <f t="shared" si="1"/>
        <v>0</v>
      </c>
      <c r="Q25" s="231"/>
      <c r="R25" s="186">
        <f t="shared" si="3"/>
        <v>0</v>
      </c>
      <c r="S25" s="187">
        <f t="shared" si="4"/>
        <v>0</v>
      </c>
    </row>
    <row r="26" spans="1:20" s="69" customFormat="1" ht="23.15" customHeight="1" x14ac:dyDescent="0.4">
      <c r="A26" s="285" t="s">
        <v>100</v>
      </c>
      <c r="B26" s="83"/>
      <c r="C26" s="210"/>
      <c r="D26" s="83">
        <f>SUBTOTAL(9,D27:D37)</f>
        <v>0</v>
      </c>
      <c r="E26" s="83"/>
      <c r="F26" s="83">
        <f>SUBTOTAL(9,F27:F37)</f>
        <v>0</v>
      </c>
      <c r="G26" s="83"/>
      <c r="H26" s="83">
        <f>SUBTOTAL(9,H27:H37)</f>
        <v>0</v>
      </c>
      <c r="I26" s="83"/>
      <c r="J26" s="83">
        <f>SUBTOTAL(9,J27:J37)</f>
        <v>0</v>
      </c>
      <c r="K26" s="83"/>
      <c r="L26" s="83"/>
      <c r="M26" s="83"/>
      <c r="N26" s="83">
        <f>SUBTOTAL(9,N27:N37)</f>
        <v>0</v>
      </c>
      <c r="O26" s="83"/>
      <c r="P26" s="83"/>
      <c r="Q26" s="83"/>
      <c r="R26" s="211">
        <f>SUBTOTAL(9,R27:R37)</f>
        <v>0</v>
      </c>
      <c r="S26" s="310"/>
      <c r="T26" s="68"/>
    </row>
    <row r="27" spans="1:20" s="4" customFormat="1" ht="21" customHeight="1" x14ac:dyDescent="0.4">
      <c r="A27" s="287"/>
      <c r="B27" s="2"/>
      <c r="C27" s="185">
        <f t="shared" ref="C27:C37" si="5">IFERROR(S27/R27,0)</f>
        <v>0</v>
      </c>
      <c r="D27" s="235"/>
      <c r="E27" s="231"/>
      <c r="F27" s="235"/>
      <c r="G27" s="231"/>
      <c r="H27" s="235"/>
      <c r="I27" s="231"/>
      <c r="J27" s="235"/>
      <c r="K27" s="234"/>
      <c r="L27" s="183">
        <f t="shared" si="0"/>
        <v>0</v>
      </c>
      <c r="M27" s="231"/>
      <c r="N27" s="235"/>
      <c r="O27" s="234"/>
      <c r="P27" s="183">
        <f t="shared" si="1"/>
        <v>0</v>
      </c>
      <c r="Q27" s="231"/>
      <c r="R27" s="186">
        <f t="shared" ref="R27:R37" si="6">SUM(D27,F27,H27,J27,N27)</f>
        <v>0</v>
      </c>
      <c r="S27" s="187">
        <f t="shared" ref="S27:S40" si="7">SUM(E27,G27,I27,M27,Q27)</f>
        <v>0</v>
      </c>
    </row>
    <row r="28" spans="1:20" s="4" customFormat="1" ht="21" customHeight="1" x14ac:dyDescent="0.4">
      <c r="A28" s="230"/>
      <c r="B28" s="2"/>
      <c r="C28" s="185">
        <f t="shared" si="5"/>
        <v>0</v>
      </c>
      <c r="D28" s="235"/>
      <c r="E28" s="231"/>
      <c r="F28" s="235"/>
      <c r="G28" s="231"/>
      <c r="H28" s="235"/>
      <c r="I28" s="231"/>
      <c r="J28" s="235"/>
      <c r="K28" s="234"/>
      <c r="L28" s="183">
        <f t="shared" si="0"/>
        <v>0</v>
      </c>
      <c r="M28" s="231"/>
      <c r="N28" s="235"/>
      <c r="O28" s="234"/>
      <c r="P28" s="183">
        <f t="shared" si="1"/>
        <v>0</v>
      </c>
      <c r="Q28" s="231"/>
      <c r="R28" s="186">
        <f t="shared" si="6"/>
        <v>0</v>
      </c>
      <c r="S28" s="187">
        <f t="shared" si="7"/>
        <v>0</v>
      </c>
    </row>
    <row r="29" spans="1:20" s="4" customFormat="1" ht="21" customHeight="1" x14ac:dyDescent="0.4">
      <c r="A29" s="230"/>
      <c r="B29" s="2"/>
      <c r="C29" s="185">
        <f t="shared" si="5"/>
        <v>0</v>
      </c>
      <c r="D29" s="235"/>
      <c r="E29" s="231"/>
      <c r="F29" s="235"/>
      <c r="G29" s="231"/>
      <c r="H29" s="235"/>
      <c r="I29" s="231"/>
      <c r="J29" s="235"/>
      <c r="K29" s="234"/>
      <c r="L29" s="183">
        <f t="shared" si="0"/>
        <v>0</v>
      </c>
      <c r="M29" s="231"/>
      <c r="N29" s="235"/>
      <c r="O29" s="234"/>
      <c r="P29" s="183">
        <f t="shared" si="1"/>
        <v>0</v>
      </c>
      <c r="Q29" s="231"/>
      <c r="R29" s="186">
        <f t="shared" si="6"/>
        <v>0</v>
      </c>
      <c r="S29" s="187">
        <f t="shared" si="7"/>
        <v>0</v>
      </c>
    </row>
    <row r="30" spans="1:20" s="4" customFormat="1" ht="21" customHeight="1" x14ac:dyDescent="0.4">
      <c r="A30" s="230"/>
      <c r="B30" s="2"/>
      <c r="C30" s="185">
        <f t="shared" si="5"/>
        <v>0</v>
      </c>
      <c r="D30" s="235"/>
      <c r="E30" s="231"/>
      <c r="F30" s="235"/>
      <c r="G30" s="231"/>
      <c r="H30" s="235"/>
      <c r="I30" s="231"/>
      <c r="J30" s="235"/>
      <c r="K30" s="234"/>
      <c r="L30" s="183">
        <f t="shared" si="0"/>
        <v>0</v>
      </c>
      <c r="M30" s="231"/>
      <c r="N30" s="235"/>
      <c r="O30" s="234"/>
      <c r="P30" s="183">
        <f t="shared" si="1"/>
        <v>0</v>
      </c>
      <c r="Q30" s="231"/>
      <c r="R30" s="186">
        <f t="shared" si="6"/>
        <v>0</v>
      </c>
      <c r="S30" s="187">
        <f t="shared" si="7"/>
        <v>0</v>
      </c>
    </row>
    <row r="31" spans="1:20" s="4" customFormat="1" ht="21" customHeight="1" x14ac:dyDescent="0.4">
      <c r="A31" s="230"/>
      <c r="B31" s="2"/>
      <c r="C31" s="185">
        <f t="shared" si="5"/>
        <v>0</v>
      </c>
      <c r="D31" s="235"/>
      <c r="E31" s="231"/>
      <c r="F31" s="235"/>
      <c r="G31" s="231"/>
      <c r="H31" s="235"/>
      <c r="I31" s="231"/>
      <c r="J31" s="235"/>
      <c r="K31" s="234"/>
      <c r="L31" s="183">
        <f t="shared" si="0"/>
        <v>0</v>
      </c>
      <c r="M31" s="231"/>
      <c r="N31" s="235"/>
      <c r="O31" s="234"/>
      <c r="P31" s="183">
        <f t="shared" si="1"/>
        <v>0</v>
      </c>
      <c r="Q31" s="231"/>
      <c r="R31" s="186">
        <f t="shared" si="6"/>
        <v>0</v>
      </c>
      <c r="S31" s="187">
        <f t="shared" si="7"/>
        <v>0</v>
      </c>
    </row>
    <row r="32" spans="1:20" s="4" customFormat="1" ht="21" customHeight="1" x14ac:dyDescent="0.4">
      <c r="A32" s="230"/>
      <c r="B32" s="2"/>
      <c r="C32" s="185">
        <f t="shared" si="5"/>
        <v>0</v>
      </c>
      <c r="D32" s="235"/>
      <c r="E32" s="231"/>
      <c r="F32" s="235"/>
      <c r="G32" s="231"/>
      <c r="H32" s="235"/>
      <c r="I32" s="231"/>
      <c r="J32" s="235"/>
      <c r="K32" s="234"/>
      <c r="L32" s="183">
        <f t="shared" si="0"/>
        <v>0</v>
      </c>
      <c r="M32" s="231"/>
      <c r="N32" s="235"/>
      <c r="O32" s="234"/>
      <c r="P32" s="183">
        <f t="shared" si="1"/>
        <v>0</v>
      </c>
      <c r="Q32" s="231"/>
      <c r="R32" s="186">
        <f t="shared" si="6"/>
        <v>0</v>
      </c>
      <c r="S32" s="187">
        <f t="shared" si="7"/>
        <v>0</v>
      </c>
    </row>
    <row r="33" spans="1:20" s="4" customFormat="1" ht="21" customHeight="1" x14ac:dyDescent="0.4">
      <c r="A33" s="230"/>
      <c r="B33" s="2"/>
      <c r="C33" s="185">
        <f t="shared" si="5"/>
        <v>0</v>
      </c>
      <c r="D33" s="235"/>
      <c r="E33" s="231"/>
      <c r="F33" s="235"/>
      <c r="G33" s="231"/>
      <c r="H33" s="235"/>
      <c r="I33" s="231"/>
      <c r="J33" s="235"/>
      <c r="K33" s="234"/>
      <c r="L33" s="183">
        <f t="shared" si="0"/>
        <v>0</v>
      </c>
      <c r="M33" s="231"/>
      <c r="N33" s="235"/>
      <c r="O33" s="234"/>
      <c r="P33" s="183">
        <f t="shared" si="1"/>
        <v>0</v>
      </c>
      <c r="Q33" s="231"/>
      <c r="R33" s="186">
        <f t="shared" si="6"/>
        <v>0</v>
      </c>
      <c r="S33" s="187">
        <f t="shared" si="7"/>
        <v>0</v>
      </c>
    </row>
    <row r="34" spans="1:20" s="4" customFormat="1" ht="21" customHeight="1" x14ac:dyDescent="0.4">
      <c r="A34" s="230"/>
      <c r="B34" s="2"/>
      <c r="C34" s="185">
        <f t="shared" si="5"/>
        <v>0</v>
      </c>
      <c r="D34" s="235"/>
      <c r="E34" s="231"/>
      <c r="F34" s="235"/>
      <c r="G34" s="231"/>
      <c r="H34" s="235"/>
      <c r="I34" s="231"/>
      <c r="J34" s="235"/>
      <c r="K34" s="234"/>
      <c r="L34" s="183">
        <f t="shared" si="0"/>
        <v>0</v>
      </c>
      <c r="M34" s="231"/>
      <c r="N34" s="235"/>
      <c r="O34" s="234"/>
      <c r="P34" s="183">
        <f t="shared" si="1"/>
        <v>0</v>
      </c>
      <c r="Q34" s="231"/>
      <c r="R34" s="186">
        <f t="shared" si="6"/>
        <v>0</v>
      </c>
      <c r="S34" s="187">
        <f t="shared" si="7"/>
        <v>0</v>
      </c>
    </row>
    <row r="35" spans="1:20" s="4" customFormat="1" ht="21" customHeight="1" x14ac:dyDescent="0.4">
      <c r="A35" s="230"/>
      <c r="B35" s="2"/>
      <c r="C35" s="185">
        <f t="shared" si="5"/>
        <v>0</v>
      </c>
      <c r="D35" s="235"/>
      <c r="E35" s="231"/>
      <c r="F35" s="235"/>
      <c r="G35" s="231"/>
      <c r="H35" s="235"/>
      <c r="I35" s="231"/>
      <c r="J35" s="235"/>
      <c r="K35" s="234"/>
      <c r="L35" s="183">
        <f t="shared" si="0"/>
        <v>0</v>
      </c>
      <c r="M35" s="231"/>
      <c r="N35" s="235"/>
      <c r="O35" s="234"/>
      <c r="P35" s="183">
        <f t="shared" si="1"/>
        <v>0</v>
      </c>
      <c r="Q35" s="231"/>
      <c r="R35" s="186">
        <f t="shared" si="6"/>
        <v>0</v>
      </c>
      <c r="S35" s="187">
        <f t="shared" si="7"/>
        <v>0</v>
      </c>
    </row>
    <row r="36" spans="1:20" s="4" customFormat="1" ht="21" customHeight="1" x14ac:dyDescent="0.4">
      <c r="A36" s="230"/>
      <c r="B36" s="2"/>
      <c r="C36" s="185">
        <f t="shared" si="5"/>
        <v>0</v>
      </c>
      <c r="D36" s="235"/>
      <c r="E36" s="231"/>
      <c r="F36" s="235"/>
      <c r="G36" s="231"/>
      <c r="H36" s="235"/>
      <c r="I36" s="231"/>
      <c r="J36" s="235"/>
      <c r="K36" s="234"/>
      <c r="L36" s="183">
        <f t="shared" si="0"/>
        <v>0</v>
      </c>
      <c r="M36" s="231"/>
      <c r="N36" s="235"/>
      <c r="O36" s="234"/>
      <c r="P36" s="183">
        <f t="shared" si="1"/>
        <v>0</v>
      </c>
      <c r="Q36" s="231"/>
      <c r="R36" s="186">
        <f t="shared" si="6"/>
        <v>0</v>
      </c>
      <c r="S36" s="187">
        <f t="shared" si="7"/>
        <v>0</v>
      </c>
    </row>
    <row r="37" spans="1:20" s="4" customFormat="1" ht="21" customHeight="1" x14ac:dyDescent="0.4">
      <c r="A37" s="230"/>
      <c r="B37" s="2"/>
      <c r="C37" s="185">
        <f t="shared" si="5"/>
        <v>0</v>
      </c>
      <c r="D37" s="235"/>
      <c r="E37" s="231"/>
      <c r="F37" s="235"/>
      <c r="G37" s="231"/>
      <c r="H37" s="235"/>
      <c r="I37" s="231"/>
      <c r="J37" s="235"/>
      <c r="K37" s="234"/>
      <c r="L37" s="183">
        <f t="shared" si="0"/>
        <v>0</v>
      </c>
      <c r="M37" s="231"/>
      <c r="N37" s="235"/>
      <c r="O37" s="234"/>
      <c r="P37" s="183">
        <f t="shared" si="1"/>
        <v>0</v>
      </c>
      <c r="Q37" s="231"/>
      <c r="R37" s="186">
        <f t="shared" si="6"/>
        <v>0</v>
      </c>
      <c r="S37" s="187">
        <f t="shared" si="7"/>
        <v>0</v>
      </c>
    </row>
    <row r="38" spans="1:20" s="76" customFormat="1" ht="29.15" customHeight="1" x14ac:dyDescent="0.4">
      <c r="A38" s="72" t="s">
        <v>169</v>
      </c>
      <c r="B38" s="176"/>
      <c r="C38" s="177"/>
      <c r="D38" s="102"/>
      <c r="E38" s="73">
        <f>SUBTOTAL(9,E7:E37)</f>
        <v>0</v>
      </c>
      <c r="F38" s="102"/>
      <c r="G38" s="73">
        <f>SUBTOTAL(9,G7:G37)</f>
        <v>0</v>
      </c>
      <c r="H38" s="102"/>
      <c r="I38" s="73">
        <f>SUBTOTAL(9,I7:I37)</f>
        <v>0</v>
      </c>
      <c r="J38" s="103"/>
      <c r="K38" s="104"/>
      <c r="L38" s="105"/>
      <c r="M38" s="90">
        <f>SUBTOTAL(9,M7:M37)</f>
        <v>0</v>
      </c>
      <c r="N38" s="103"/>
      <c r="O38" s="104"/>
      <c r="P38" s="105"/>
      <c r="Q38" s="90">
        <f>SUBTOTAL(9,Q7:Q37)</f>
        <v>0</v>
      </c>
      <c r="R38" s="181"/>
      <c r="S38" s="73">
        <f t="shared" si="7"/>
        <v>0</v>
      </c>
    </row>
    <row r="39" spans="1:20" s="74" customFormat="1" ht="29.15" customHeight="1" x14ac:dyDescent="0.4">
      <c r="A39" s="72" t="s">
        <v>170</v>
      </c>
      <c r="B39" s="106"/>
      <c r="C39" s="88"/>
      <c r="D39" s="75" t="s">
        <v>91</v>
      </c>
      <c r="E39" s="73">
        <f>IFERROR(ROUND(D39*E38,0),0)</f>
        <v>0</v>
      </c>
      <c r="F39" s="75" t="s">
        <v>91</v>
      </c>
      <c r="G39" s="73">
        <f>IFERROR(ROUND(F39*G38,0),0)</f>
        <v>0</v>
      </c>
      <c r="H39" s="314" t="s">
        <v>91</v>
      </c>
      <c r="I39" s="73">
        <f>IFERROR(ROUND(H39*I38,0),0)</f>
        <v>0</v>
      </c>
      <c r="J39" s="107"/>
      <c r="K39" s="108"/>
      <c r="L39" s="91" t="s">
        <v>91</v>
      </c>
      <c r="M39" s="73">
        <f>IFERROR(L39*M38,0)</f>
        <v>0</v>
      </c>
      <c r="N39" s="107"/>
      <c r="O39" s="108"/>
      <c r="P39" s="91" t="s">
        <v>91</v>
      </c>
      <c r="Q39" s="73">
        <f>IFERROR(P39*Q38,0)</f>
        <v>0</v>
      </c>
      <c r="R39" s="88"/>
      <c r="S39" s="73">
        <f t="shared" si="7"/>
        <v>0</v>
      </c>
    </row>
    <row r="40" spans="1:20" s="89" customFormat="1" ht="29.15" customHeight="1" x14ac:dyDescent="0.5">
      <c r="A40" s="164" t="s">
        <v>171</v>
      </c>
      <c r="B40" s="178"/>
      <c r="C40" s="178"/>
      <c r="D40" s="165">
        <f>SUBTOTAL(9,D7:D37)</f>
        <v>0</v>
      </c>
      <c r="E40" s="166">
        <f>E38+E39</f>
        <v>0</v>
      </c>
      <c r="F40" s="165">
        <f>SUBTOTAL(9,F7:F37)</f>
        <v>0</v>
      </c>
      <c r="G40" s="166">
        <f>G38+G39</f>
        <v>0</v>
      </c>
      <c r="H40" s="165">
        <f>SUBTOTAL(9,H7:H37)</f>
        <v>0</v>
      </c>
      <c r="I40" s="166">
        <f>I38+I39</f>
        <v>0</v>
      </c>
      <c r="J40" s="165">
        <f>SUBTOTAL(9,J7:J37)</f>
        <v>0</v>
      </c>
      <c r="K40" s="167" t="str">
        <f>IFERROR(AVERAGE(K7:K25),"0%")</f>
        <v>0%</v>
      </c>
      <c r="L40" s="168">
        <f>SUBTOTAL(9,L7:L37)</f>
        <v>0</v>
      </c>
      <c r="M40" s="169">
        <f>M38+M39</f>
        <v>0</v>
      </c>
      <c r="N40" s="165">
        <f>SUBTOTAL(9,N7:N37)</f>
        <v>0</v>
      </c>
      <c r="O40" s="167" t="str">
        <f>IFERROR(AVERAGE(O7:O25),"0%")</f>
        <v>0%</v>
      </c>
      <c r="P40" s="168">
        <f>SUBTOTAL(9,P7:P37)</f>
        <v>0</v>
      </c>
      <c r="Q40" s="169">
        <f>Q38+Q39</f>
        <v>0</v>
      </c>
      <c r="R40" s="165">
        <f>SUM(D40,F40,H40,N40)</f>
        <v>0</v>
      </c>
      <c r="S40" s="166">
        <f t="shared" si="7"/>
        <v>0</v>
      </c>
    </row>
    <row r="41" spans="1:20" s="6" customFormat="1" ht="18" customHeight="1" x14ac:dyDescent="0.35">
      <c r="A41" s="70"/>
      <c r="B41" s="15"/>
      <c r="C41" s="16"/>
      <c r="D41" s="17"/>
      <c r="E41" s="17"/>
      <c r="F41" s="17"/>
      <c r="G41" s="17"/>
      <c r="H41" s="17"/>
      <c r="I41" s="17"/>
      <c r="J41" s="17"/>
      <c r="K41" s="17"/>
      <c r="L41" s="17"/>
      <c r="M41" s="17"/>
      <c r="N41" s="17"/>
      <c r="O41" s="17"/>
      <c r="P41" s="17"/>
      <c r="Q41" s="17"/>
      <c r="R41" s="16"/>
      <c r="S41" s="71"/>
    </row>
    <row r="42" spans="1:20" s="112" customFormat="1" ht="31" customHeight="1" x14ac:dyDescent="0.35">
      <c r="A42" s="109" t="s">
        <v>96</v>
      </c>
      <c r="B42" s="110"/>
      <c r="C42" s="110"/>
      <c r="D42" s="110"/>
      <c r="E42" s="110"/>
      <c r="F42" s="110"/>
      <c r="G42" s="110"/>
      <c r="H42" s="110"/>
      <c r="I42" s="110"/>
      <c r="J42" s="110"/>
      <c r="K42" s="110"/>
      <c r="L42" s="110"/>
      <c r="M42" s="110"/>
      <c r="N42" s="110"/>
      <c r="O42" s="110"/>
      <c r="P42" s="110"/>
      <c r="Q42" s="110"/>
      <c r="R42" s="110"/>
      <c r="S42" s="275"/>
      <c r="T42" s="111"/>
    </row>
    <row r="43" spans="1:20" s="69" customFormat="1" ht="23.15" customHeight="1" x14ac:dyDescent="0.4">
      <c r="A43" s="285" t="s">
        <v>99</v>
      </c>
      <c r="B43" s="83"/>
      <c r="C43" s="212" t="s">
        <v>93</v>
      </c>
      <c r="D43" s="83">
        <f>SUBTOTAL(9,D44:D50)</f>
        <v>0</v>
      </c>
      <c r="E43" s="83"/>
      <c r="F43" s="83">
        <f>SUBTOTAL(9,F44:F50)</f>
        <v>0</v>
      </c>
      <c r="G43" s="83"/>
      <c r="H43" s="83">
        <f>SUBTOTAL(9,H44:H50)</f>
        <v>0</v>
      </c>
      <c r="I43" s="83"/>
      <c r="J43" s="83">
        <f>SUBTOTAL(9,J44:J50)</f>
        <v>0</v>
      </c>
      <c r="K43" s="83"/>
      <c r="L43" s="83"/>
      <c r="M43" s="83"/>
      <c r="N43" s="83">
        <f>SUBTOTAL(9,N44:N50)</f>
        <v>0</v>
      </c>
      <c r="O43" s="83"/>
      <c r="P43" s="83"/>
      <c r="Q43" s="83"/>
      <c r="R43" s="211">
        <f>SUBTOTAL(9,R44:R50)</f>
        <v>0</v>
      </c>
      <c r="S43" s="276"/>
      <c r="T43" s="68"/>
    </row>
    <row r="44" spans="1:20" s="4" customFormat="1" ht="21" customHeight="1" x14ac:dyDescent="0.4">
      <c r="A44" s="230" t="s">
        <v>88</v>
      </c>
      <c r="B44" s="2" t="s">
        <v>4</v>
      </c>
      <c r="C44" s="185">
        <f t="shared" ref="C44:C50" si="8">IFERROR(S44/R44,0)</f>
        <v>0</v>
      </c>
      <c r="D44" s="235"/>
      <c r="E44" s="231"/>
      <c r="F44" s="235"/>
      <c r="G44" s="231"/>
      <c r="H44" s="235"/>
      <c r="I44" s="231"/>
      <c r="J44" s="235"/>
      <c r="K44" s="234"/>
      <c r="L44" s="183">
        <f t="shared" ref="L44:L50" si="9">J44*(K44*1808)</f>
        <v>0</v>
      </c>
      <c r="M44" s="231"/>
      <c r="N44" s="235"/>
      <c r="O44" s="234"/>
      <c r="P44" s="183">
        <f t="shared" ref="P44:P50" si="10">N44*(O44*1808)</f>
        <v>0</v>
      </c>
      <c r="Q44" s="231"/>
      <c r="R44" s="186">
        <f>SUM(D44,F44,H44,J44,N44)</f>
        <v>0</v>
      </c>
      <c r="S44" s="187">
        <f>SUM(E44,G44,I44,M44,Q44)</f>
        <v>0</v>
      </c>
    </row>
    <row r="45" spans="1:20" s="4" customFormat="1" ht="21" customHeight="1" x14ac:dyDescent="0.4">
      <c r="A45" s="230" t="s">
        <v>89</v>
      </c>
      <c r="B45" s="2" t="s">
        <v>4</v>
      </c>
      <c r="C45" s="185">
        <f t="shared" si="8"/>
        <v>0</v>
      </c>
      <c r="D45" s="235"/>
      <c r="E45" s="231"/>
      <c r="F45" s="235"/>
      <c r="G45" s="231"/>
      <c r="H45" s="235"/>
      <c r="I45" s="231"/>
      <c r="J45" s="235"/>
      <c r="K45" s="234"/>
      <c r="L45" s="183">
        <f t="shared" si="9"/>
        <v>0</v>
      </c>
      <c r="M45" s="231"/>
      <c r="N45" s="235"/>
      <c r="O45" s="234"/>
      <c r="P45" s="183">
        <f t="shared" si="10"/>
        <v>0</v>
      </c>
      <c r="Q45" s="231"/>
      <c r="R45" s="186">
        <f t="shared" ref="R45:R50" si="11">SUM(D45,F45,H45,J45,N45)</f>
        <v>0</v>
      </c>
      <c r="S45" s="187">
        <f t="shared" ref="S45:S50" si="12">SUM(E45,G45,I45,M45,Q45)</f>
        <v>0</v>
      </c>
    </row>
    <row r="46" spans="1:20" s="4" customFormat="1" ht="21" customHeight="1" x14ac:dyDescent="0.4">
      <c r="A46" s="230" t="s">
        <v>90</v>
      </c>
      <c r="B46" s="2" t="s">
        <v>4</v>
      </c>
      <c r="C46" s="185">
        <f t="shared" si="8"/>
        <v>0</v>
      </c>
      <c r="D46" s="235"/>
      <c r="E46" s="231"/>
      <c r="F46" s="235"/>
      <c r="G46" s="231"/>
      <c r="H46" s="235"/>
      <c r="I46" s="231"/>
      <c r="J46" s="235"/>
      <c r="K46" s="234"/>
      <c r="L46" s="183">
        <f t="shared" si="9"/>
        <v>0</v>
      </c>
      <c r="M46" s="231"/>
      <c r="N46" s="235"/>
      <c r="O46" s="234"/>
      <c r="P46" s="183">
        <f t="shared" si="10"/>
        <v>0</v>
      </c>
      <c r="Q46" s="231"/>
      <c r="R46" s="186">
        <f t="shared" si="11"/>
        <v>0</v>
      </c>
      <c r="S46" s="187">
        <f t="shared" si="12"/>
        <v>0</v>
      </c>
    </row>
    <row r="47" spans="1:20" s="4" customFormat="1" ht="21" customHeight="1" x14ac:dyDescent="0.4">
      <c r="A47" s="230" t="s">
        <v>172</v>
      </c>
      <c r="B47" s="2" t="s">
        <v>4</v>
      </c>
      <c r="C47" s="185">
        <f t="shared" si="8"/>
        <v>0</v>
      </c>
      <c r="D47" s="235"/>
      <c r="E47" s="231"/>
      <c r="F47" s="235"/>
      <c r="G47" s="231"/>
      <c r="H47" s="235"/>
      <c r="I47" s="231"/>
      <c r="J47" s="235"/>
      <c r="K47" s="234"/>
      <c r="L47" s="183">
        <f t="shared" si="9"/>
        <v>0</v>
      </c>
      <c r="M47" s="231"/>
      <c r="N47" s="235"/>
      <c r="O47" s="234"/>
      <c r="P47" s="183">
        <f t="shared" si="10"/>
        <v>0</v>
      </c>
      <c r="Q47" s="231"/>
      <c r="R47" s="186">
        <f t="shared" si="11"/>
        <v>0</v>
      </c>
      <c r="S47" s="187">
        <f t="shared" si="12"/>
        <v>0</v>
      </c>
    </row>
    <row r="48" spans="1:20" s="4" customFormat="1" ht="21" customHeight="1" x14ac:dyDescent="0.4">
      <c r="A48" s="230"/>
      <c r="B48" s="2" t="s">
        <v>4</v>
      </c>
      <c r="C48" s="185">
        <f t="shared" si="8"/>
        <v>0</v>
      </c>
      <c r="D48" s="235"/>
      <c r="E48" s="231"/>
      <c r="F48" s="235"/>
      <c r="G48" s="231"/>
      <c r="H48" s="235"/>
      <c r="I48" s="231"/>
      <c r="J48" s="235"/>
      <c r="K48" s="234"/>
      <c r="L48" s="183">
        <f t="shared" si="9"/>
        <v>0</v>
      </c>
      <c r="M48" s="231"/>
      <c r="N48" s="235"/>
      <c r="O48" s="234"/>
      <c r="P48" s="183">
        <f t="shared" si="10"/>
        <v>0</v>
      </c>
      <c r="Q48" s="231"/>
      <c r="R48" s="186">
        <f t="shared" si="11"/>
        <v>0</v>
      </c>
      <c r="S48" s="187">
        <f t="shared" si="12"/>
        <v>0</v>
      </c>
    </row>
    <row r="49" spans="1:20" s="4" customFormat="1" ht="21" customHeight="1" x14ac:dyDescent="0.4">
      <c r="A49" s="230"/>
      <c r="B49" s="2" t="s">
        <v>4</v>
      </c>
      <c r="C49" s="185">
        <f t="shared" si="8"/>
        <v>0</v>
      </c>
      <c r="D49" s="235"/>
      <c r="E49" s="231"/>
      <c r="F49" s="235"/>
      <c r="G49" s="231"/>
      <c r="H49" s="235"/>
      <c r="I49" s="231"/>
      <c r="J49" s="235"/>
      <c r="K49" s="234"/>
      <c r="L49" s="183">
        <f t="shared" si="9"/>
        <v>0</v>
      </c>
      <c r="M49" s="231"/>
      <c r="N49" s="235"/>
      <c r="O49" s="234"/>
      <c r="P49" s="183">
        <f t="shared" si="10"/>
        <v>0</v>
      </c>
      <c r="Q49" s="231"/>
      <c r="R49" s="186">
        <f t="shared" si="11"/>
        <v>0</v>
      </c>
      <c r="S49" s="187">
        <f t="shared" si="12"/>
        <v>0</v>
      </c>
    </row>
    <row r="50" spans="1:20" s="4" customFormat="1" ht="21" customHeight="1" x14ac:dyDescent="0.4">
      <c r="A50" s="230"/>
      <c r="B50" s="2" t="s">
        <v>4</v>
      </c>
      <c r="C50" s="185">
        <f t="shared" si="8"/>
        <v>0</v>
      </c>
      <c r="D50" s="235"/>
      <c r="E50" s="231"/>
      <c r="F50" s="235"/>
      <c r="G50" s="231"/>
      <c r="H50" s="235"/>
      <c r="I50" s="231"/>
      <c r="J50" s="235"/>
      <c r="K50" s="234"/>
      <c r="L50" s="183">
        <f t="shared" si="9"/>
        <v>0</v>
      </c>
      <c r="M50" s="231"/>
      <c r="N50" s="235"/>
      <c r="O50" s="234"/>
      <c r="P50" s="183">
        <f t="shared" si="10"/>
        <v>0</v>
      </c>
      <c r="Q50" s="231"/>
      <c r="R50" s="186">
        <f t="shared" si="11"/>
        <v>0</v>
      </c>
      <c r="S50" s="187">
        <f t="shared" si="12"/>
        <v>0</v>
      </c>
    </row>
    <row r="51" spans="1:20" s="69" customFormat="1" ht="23.15" customHeight="1" x14ac:dyDescent="0.4">
      <c r="A51" s="285" t="s">
        <v>92</v>
      </c>
      <c r="B51" s="83"/>
      <c r="C51" s="210" t="s">
        <v>94</v>
      </c>
      <c r="D51" s="83">
        <f>SUBTOTAL(9,D52:D60)</f>
        <v>0</v>
      </c>
      <c r="E51" s="83"/>
      <c r="F51" s="83">
        <f>SUBTOTAL(9,F52:F60)</f>
        <v>0</v>
      </c>
      <c r="G51" s="83"/>
      <c r="H51" s="83">
        <f>SUBTOTAL(9,H52:H60)</f>
        <v>0</v>
      </c>
      <c r="I51" s="83"/>
      <c r="J51" s="83">
        <f>SUBTOTAL(9,J52:J60)</f>
        <v>0</v>
      </c>
      <c r="K51" s="83"/>
      <c r="L51" s="83"/>
      <c r="M51" s="83"/>
      <c r="N51" s="83">
        <f>SUBTOTAL(9,N52:N60)</f>
        <v>0</v>
      </c>
      <c r="O51" s="83"/>
      <c r="P51" s="83"/>
      <c r="Q51" s="83"/>
      <c r="R51" s="211">
        <f>SUBTOTAL(9,R52:R60)</f>
        <v>0</v>
      </c>
      <c r="S51" s="276"/>
      <c r="T51" s="68"/>
    </row>
    <row r="52" spans="1:20" s="4" customFormat="1" ht="21" customHeight="1" x14ac:dyDescent="0.4">
      <c r="A52" s="230"/>
      <c r="B52" s="2" t="s">
        <v>4</v>
      </c>
      <c r="C52" s="185">
        <f t="shared" ref="C52:C60" si="13">IFERROR(S52/R52,0)</f>
        <v>0</v>
      </c>
      <c r="D52" s="235"/>
      <c r="E52" s="231"/>
      <c r="F52" s="235"/>
      <c r="G52" s="231"/>
      <c r="H52" s="235"/>
      <c r="I52" s="231"/>
      <c r="J52" s="235"/>
      <c r="K52" s="234"/>
      <c r="L52" s="183">
        <f t="shared" ref="L52:L60" si="14">J52*(K52*1808)</f>
        <v>0</v>
      </c>
      <c r="M52" s="231"/>
      <c r="N52" s="235"/>
      <c r="O52" s="234"/>
      <c r="P52" s="183">
        <f t="shared" ref="P52:P60" si="15">N52*(O52*1808)</f>
        <v>0</v>
      </c>
      <c r="Q52" s="231"/>
      <c r="R52" s="186">
        <f t="shared" ref="R52:R60" si="16">SUM(D52,F52,H52,J52,N52)</f>
        <v>0</v>
      </c>
      <c r="S52" s="187">
        <f t="shared" ref="S52:S61" si="17">SUM(E52,G52,I52,M52,Q52)</f>
        <v>0</v>
      </c>
    </row>
    <row r="53" spans="1:20" s="4" customFormat="1" ht="21" customHeight="1" x14ac:dyDescent="0.4">
      <c r="A53" s="230"/>
      <c r="B53" s="2" t="s">
        <v>4</v>
      </c>
      <c r="C53" s="185">
        <f t="shared" si="13"/>
        <v>0</v>
      </c>
      <c r="D53" s="235"/>
      <c r="E53" s="231"/>
      <c r="F53" s="235"/>
      <c r="G53" s="231"/>
      <c r="H53" s="235"/>
      <c r="I53" s="231"/>
      <c r="J53" s="235"/>
      <c r="K53" s="234"/>
      <c r="L53" s="183">
        <f t="shared" si="14"/>
        <v>0</v>
      </c>
      <c r="M53" s="231"/>
      <c r="N53" s="235"/>
      <c r="O53" s="234"/>
      <c r="P53" s="183">
        <f t="shared" si="15"/>
        <v>0</v>
      </c>
      <c r="Q53" s="231"/>
      <c r="R53" s="186">
        <f t="shared" si="16"/>
        <v>0</v>
      </c>
      <c r="S53" s="187">
        <f t="shared" si="17"/>
        <v>0</v>
      </c>
    </row>
    <row r="54" spans="1:20" s="4" customFormat="1" ht="21" customHeight="1" x14ac:dyDescent="0.4">
      <c r="A54" s="230"/>
      <c r="B54" s="2" t="s">
        <v>4</v>
      </c>
      <c r="C54" s="185">
        <f t="shared" si="13"/>
        <v>0</v>
      </c>
      <c r="D54" s="235"/>
      <c r="E54" s="231"/>
      <c r="F54" s="235"/>
      <c r="G54" s="231"/>
      <c r="H54" s="235"/>
      <c r="I54" s="231"/>
      <c r="J54" s="235"/>
      <c r="K54" s="234"/>
      <c r="L54" s="183">
        <f t="shared" si="14"/>
        <v>0</v>
      </c>
      <c r="M54" s="231"/>
      <c r="N54" s="235"/>
      <c r="O54" s="234"/>
      <c r="P54" s="183">
        <f t="shared" si="15"/>
        <v>0</v>
      </c>
      <c r="Q54" s="231"/>
      <c r="R54" s="186">
        <f t="shared" si="16"/>
        <v>0</v>
      </c>
      <c r="S54" s="187">
        <f t="shared" si="17"/>
        <v>0</v>
      </c>
    </row>
    <row r="55" spans="1:20" s="4" customFormat="1" ht="21" customHeight="1" x14ac:dyDescent="0.4">
      <c r="A55" s="230"/>
      <c r="B55" s="2" t="s">
        <v>4</v>
      </c>
      <c r="C55" s="185">
        <f t="shared" si="13"/>
        <v>0</v>
      </c>
      <c r="D55" s="235"/>
      <c r="E55" s="231"/>
      <c r="F55" s="235"/>
      <c r="G55" s="231"/>
      <c r="H55" s="235"/>
      <c r="I55" s="231"/>
      <c r="J55" s="235"/>
      <c r="K55" s="234"/>
      <c r="L55" s="183">
        <f t="shared" si="14"/>
        <v>0</v>
      </c>
      <c r="M55" s="231"/>
      <c r="N55" s="235"/>
      <c r="O55" s="234"/>
      <c r="P55" s="183">
        <f t="shared" si="15"/>
        <v>0</v>
      </c>
      <c r="Q55" s="231"/>
      <c r="R55" s="186">
        <f t="shared" si="16"/>
        <v>0</v>
      </c>
      <c r="S55" s="187">
        <f t="shared" si="17"/>
        <v>0</v>
      </c>
    </row>
    <row r="56" spans="1:20" s="4" customFormat="1" ht="21" customHeight="1" x14ac:dyDescent="0.4">
      <c r="A56" s="230"/>
      <c r="B56" s="2" t="s">
        <v>4</v>
      </c>
      <c r="C56" s="185">
        <f t="shared" si="13"/>
        <v>0</v>
      </c>
      <c r="D56" s="235"/>
      <c r="E56" s="231"/>
      <c r="F56" s="235"/>
      <c r="G56" s="231"/>
      <c r="H56" s="235"/>
      <c r="I56" s="231"/>
      <c r="J56" s="235"/>
      <c r="K56" s="234"/>
      <c r="L56" s="183">
        <f t="shared" si="14"/>
        <v>0</v>
      </c>
      <c r="M56" s="231"/>
      <c r="N56" s="235"/>
      <c r="O56" s="234"/>
      <c r="P56" s="183">
        <f t="shared" si="15"/>
        <v>0</v>
      </c>
      <c r="Q56" s="231"/>
      <c r="R56" s="186">
        <f t="shared" si="16"/>
        <v>0</v>
      </c>
      <c r="S56" s="187">
        <f t="shared" si="17"/>
        <v>0</v>
      </c>
    </row>
    <row r="57" spans="1:20" s="4" customFormat="1" ht="21" customHeight="1" x14ac:dyDescent="0.4">
      <c r="A57" s="230"/>
      <c r="B57" s="2" t="s">
        <v>4</v>
      </c>
      <c r="C57" s="185">
        <f t="shared" si="13"/>
        <v>0</v>
      </c>
      <c r="D57" s="235"/>
      <c r="E57" s="231"/>
      <c r="F57" s="235"/>
      <c r="G57" s="231"/>
      <c r="H57" s="235"/>
      <c r="I57" s="231"/>
      <c r="J57" s="235"/>
      <c r="K57" s="234"/>
      <c r="L57" s="183">
        <f t="shared" si="14"/>
        <v>0</v>
      </c>
      <c r="M57" s="231"/>
      <c r="N57" s="235"/>
      <c r="O57" s="234"/>
      <c r="P57" s="183">
        <f t="shared" si="15"/>
        <v>0</v>
      </c>
      <c r="Q57" s="231"/>
      <c r="R57" s="186">
        <f t="shared" si="16"/>
        <v>0</v>
      </c>
      <c r="S57" s="187">
        <f t="shared" si="17"/>
        <v>0</v>
      </c>
    </row>
    <row r="58" spans="1:20" s="4" customFormat="1" ht="21" customHeight="1" x14ac:dyDescent="0.4">
      <c r="A58" s="230"/>
      <c r="B58" s="2" t="s">
        <v>4</v>
      </c>
      <c r="C58" s="185">
        <f t="shared" si="13"/>
        <v>0</v>
      </c>
      <c r="D58" s="235"/>
      <c r="E58" s="231"/>
      <c r="F58" s="235"/>
      <c r="G58" s="231"/>
      <c r="H58" s="235"/>
      <c r="I58" s="231"/>
      <c r="J58" s="235"/>
      <c r="K58" s="234"/>
      <c r="L58" s="183">
        <f t="shared" si="14"/>
        <v>0</v>
      </c>
      <c r="M58" s="231"/>
      <c r="N58" s="235"/>
      <c r="O58" s="234"/>
      <c r="P58" s="183">
        <f t="shared" si="15"/>
        <v>0</v>
      </c>
      <c r="Q58" s="231"/>
      <c r="R58" s="186">
        <f t="shared" si="16"/>
        <v>0</v>
      </c>
      <c r="S58" s="187">
        <f t="shared" si="17"/>
        <v>0</v>
      </c>
    </row>
    <row r="59" spans="1:20" s="4" customFormat="1" ht="21" customHeight="1" x14ac:dyDescent="0.4">
      <c r="A59" s="230"/>
      <c r="B59" s="2" t="s">
        <v>4</v>
      </c>
      <c r="C59" s="185">
        <f t="shared" si="13"/>
        <v>0</v>
      </c>
      <c r="D59" s="235"/>
      <c r="E59" s="231"/>
      <c r="F59" s="235"/>
      <c r="G59" s="231"/>
      <c r="H59" s="235"/>
      <c r="I59" s="231"/>
      <c r="J59" s="235"/>
      <c r="K59" s="234"/>
      <c r="L59" s="183">
        <f t="shared" si="14"/>
        <v>0</v>
      </c>
      <c r="M59" s="231"/>
      <c r="N59" s="235"/>
      <c r="O59" s="234"/>
      <c r="P59" s="183">
        <f t="shared" si="15"/>
        <v>0</v>
      </c>
      <c r="Q59" s="231"/>
      <c r="R59" s="186">
        <f t="shared" si="16"/>
        <v>0</v>
      </c>
      <c r="S59" s="187">
        <f t="shared" si="17"/>
        <v>0</v>
      </c>
    </row>
    <row r="60" spans="1:20" s="4" customFormat="1" ht="21" customHeight="1" x14ac:dyDescent="0.4">
      <c r="A60" s="230"/>
      <c r="B60" s="2" t="s">
        <v>4</v>
      </c>
      <c r="C60" s="185">
        <f t="shared" si="13"/>
        <v>0</v>
      </c>
      <c r="D60" s="235"/>
      <c r="E60" s="231"/>
      <c r="F60" s="235"/>
      <c r="G60" s="231"/>
      <c r="H60" s="235"/>
      <c r="I60" s="231"/>
      <c r="J60" s="235"/>
      <c r="K60" s="234"/>
      <c r="L60" s="183">
        <f t="shared" si="14"/>
        <v>0</v>
      </c>
      <c r="M60" s="231"/>
      <c r="N60" s="235"/>
      <c r="O60" s="234"/>
      <c r="P60" s="183">
        <f t="shared" si="15"/>
        <v>0</v>
      </c>
      <c r="Q60" s="231"/>
      <c r="R60" s="186">
        <f t="shared" si="16"/>
        <v>0</v>
      </c>
      <c r="S60" s="187">
        <f t="shared" si="17"/>
        <v>0</v>
      </c>
    </row>
    <row r="61" spans="1:20" s="89" customFormat="1" ht="31" customHeight="1" x14ac:dyDescent="0.5">
      <c r="A61" s="113" t="s">
        <v>98</v>
      </c>
      <c r="B61" s="179"/>
      <c r="C61" s="180"/>
      <c r="D61" s="100">
        <f t="shared" ref="D61:J61" si="18">SUBTOTAL(9,D43:D60)</f>
        <v>0</v>
      </c>
      <c r="E61" s="92">
        <f t="shared" si="18"/>
        <v>0</v>
      </c>
      <c r="F61" s="100">
        <f t="shared" si="18"/>
        <v>0</v>
      </c>
      <c r="G61" s="92">
        <f t="shared" si="18"/>
        <v>0</v>
      </c>
      <c r="H61" s="100">
        <f t="shared" si="18"/>
        <v>0</v>
      </c>
      <c r="I61" s="92">
        <f>SUBTOTAL(9,I43:I60)</f>
        <v>0</v>
      </c>
      <c r="J61" s="100">
        <f t="shared" si="18"/>
        <v>0</v>
      </c>
      <c r="K61" s="182"/>
      <c r="L61" s="101">
        <f>SUBTOTAL(9,L43:L60)</f>
        <v>0</v>
      </c>
      <c r="M61" s="92">
        <f>SUBTOTAL(9,M43:M60)</f>
        <v>0</v>
      </c>
      <c r="N61" s="100">
        <f>SUBTOTAL(9,N43:N60)</f>
        <v>0</v>
      </c>
      <c r="O61" s="182"/>
      <c r="P61" s="101">
        <f>SUBTOTAL(9,P43:P60)</f>
        <v>0</v>
      </c>
      <c r="Q61" s="92">
        <f>SUBTOTAL(9,Q43:Q60)</f>
        <v>0</v>
      </c>
      <c r="R61" s="214">
        <f>SUM(D61,F61,H61,N61)</f>
        <v>0</v>
      </c>
      <c r="S61" s="215">
        <f t="shared" si="17"/>
        <v>0</v>
      </c>
    </row>
    <row r="62" spans="1:20" s="6" customFormat="1" ht="21.75" customHeight="1" x14ac:dyDescent="0.35">
      <c r="A62" s="70"/>
      <c r="B62" s="15"/>
      <c r="C62" s="16"/>
      <c r="D62" s="17"/>
      <c r="E62" s="17"/>
      <c r="F62" s="17"/>
      <c r="G62" s="17"/>
      <c r="H62" s="17"/>
      <c r="I62" s="17"/>
      <c r="J62" s="17"/>
      <c r="K62" s="17"/>
      <c r="L62" s="17"/>
      <c r="M62" s="17"/>
      <c r="N62" s="17"/>
      <c r="O62" s="17"/>
      <c r="P62" s="17"/>
      <c r="Q62" s="17"/>
      <c r="R62" s="16"/>
      <c r="S62" s="71"/>
    </row>
    <row r="63" spans="1:20" s="219" customFormat="1" ht="36" customHeight="1" x14ac:dyDescent="0.5">
      <c r="A63" s="93" t="s">
        <v>83</v>
      </c>
      <c r="B63" s="216"/>
      <c r="C63" s="217"/>
      <c r="D63" s="218">
        <f t="shared" ref="D63:J63" si="19">D61+D40</f>
        <v>0</v>
      </c>
      <c r="E63" s="96">
        <f t="shared" si="19"/>
        <v>0</v>
      </c>
      <c r="F63" s="218">
        <f t="shared" si="19"/>
        <v>0</v>
      </c>
      <c r="G63" s="96">
        <f t="shared" si="19"/>
        <v>0</v>
      </c>
      <c r="H63" s="94">
        <f t="shared" si="19"/>
        <v>0</v>
      </c>
      <c r="I63" s="97">
        <f>I61+I40</f>
        <v>0</v>
      </c>
      <c r="J63" s="94">
        <f t="shared" si="19"/>
        <v>0</v>
      </c>
      <c r="K63" s="98"/>
      <c r="L63" s="99">
        <f>L61+L40</f>
        <v>0</v>
      </c>
      <c r="M63" s="97">
        <f>M61+M40</f>
        <v>0</v>
      </c>
      <c r="N63" s="94">
        <f>N61+N40</f>
        <v>0</v>
      </c>
      <c r="O63" s="98"/>
      <c r="P63" s="99">
        <f>P61+P40</f>
        <v>0</v>
      </c>
      <c r="Q63" s="97">
        <f>Q61+Q40</f>
        <v>0</v>
      </c>
      <c r="R63" s="94">
        <f>SUM(D63,F63,H63,N63)</f>
        <v>0</v>
      </c>
      <c r="S63" s="95">
        <f>SUM(E63,G63,I63,M63,Q63)</f>
        <v>0</v>
      </c>
    </row>
    <row r="64" spans="1:20" s="6" customFormat="1" ht="22.5" customHeight="1" x14ac:dyDescent="0.35">
      <c r="B64" s="15"/>
      <c r="C64" s="16"/>
      <c r="D64" s="17"/>
      <c r="E64" s="17"/>
      <c r="F64" s="17"/>
      <c r="G64" s="17"/>
      <c r="H64" s="17"/>
      <c r="I64" s="17"/>
      <c r="J64" s="17"/>
      <c r="K64" s="17"/>
      <c r="L64" s="17"/>
      <c r="M64" s="17"/>
      <c r="N64" s="17"/>
      <c r="O64" s="17"/>
      <c r="P64" s="17"/>
      <c r="Q64" s="17"/>
      <c r="R64" s="16"/>
      <c r="S64" s="16"/>
    </row>
    <row r="65" spans="1:19" s="117" customFormat="1" ht="29.15" customHeight="1" x14ac:dyDescent="0.5">
      <c r="A65" s="295" t="s">
        <v>105</v>
      </c>
      <c r="B65" s="114"/>
      <c r="C65" s="115"/>
      <c r="D65" s="116"/>
      <c r="E65" s="116"/>
      <c r="F65" s="116"/>
      <c r="G65" s="116"/>
      <c r="H65" s="116"/>
      <c r="I65" s="116"/>
      <c r="J65" s="116"/>
      <c r="K65" s="116"/>
      <c r="L65" s="116"/>
      <c r="M65" s="116"/>
      <c r="N65" s="116"/>
      <c r="O65" s="116"/>
      <c r="P65" s="116"/>
      <c r="Q65" s="116"/>
      <c r="R65" s="115"/>
      <c r="S65" s="277"/>
    </row>
    <row r="66" spans="1:19" s="6" customFormat="1" ht="18" customHeight="1" x14ac:dyDescent="0.4">
      <c r="A66" s="85" t="s">
        <v>20</v>
      </c>
      <c r="B66" s="10"/>
      <c r="C66" s="11"/>
      <c r="D66" s="12"/>
      <c r="E66" s="86"/>
      <c r="F66" s="12"/>
      <c r="G66" s="86"/>
      <c r="H66" s="12"/>
      <c r="I66" s="86"/>
      <c r="J66" s="12"/>
      <c r="K66" s="12"/>
      <c r="L66" s="12"/>
      <c r="M66" s="86"/>
      <c r="N66" s="12"/>
      <c r="O66" s="12"/>
      <c r="P66" s="12"/>
      <c r="Q66" s="86"/>
      <c r="R66" s="11"/>
      <c r="S66" s="278"/>
    </row>
    <row r="67" spans="1:19" s="194" customFormat="1" ht="21" customHeight="1" x14ac:dyDescent="0.4">
      <c r="A67" s="195" t="s">
        <v>21</v>
      </c>
      <c r="B67" s="189"/>
      <c r="C67" s="190"/>
      <c r="D67" s="191"/>
      <c r="E67" s="232"/>
      <c r="F67" s="191"/>
      <c r="G67" s="232"/>
      <c r="H67" s="192"/>
      <c r="I67" s="232"/>
      <c r="J67" s="192"/>
      <c r="K67" s="191"/>
      <c r="L67" s="193"/>
      <c r="M67" s="232"/>
      <c r="N67" s="192"/>
      <c r="O67" s="191"/>
      <c r="P67" s="193"/>
      <c r="Q67" s="232"/>
      <c r="R67" s="190"/>
      <c r="S67" s="187">
        <f t="shared" ref="S67:S75" si="20">SUM(E67,G67,I67,M67,Q67)</f>
        <v>0</v>
      </c>
    </row>
    <row r="68" spans="1:19" s="194" customFormat="1" ht="21" customHeight="1" x14ac:dyDescent="0.4">
      <c r="A68" s="195" t="s">
        <v>22</v>
      </c>
      <c r="B68" s="189"/>
      <c r="C68" s="190"/>
      <c r="D68" s="191"/>
      <c r="E68" s="232"/>
      <c r="F68" s="191"/>
      <c r="G68" s="232"/>
      <c r="H68" s="192"/>
      <c r="I68" s="232"/>
      <c r="J68" s="192"/>
      <c r="K68" s="191"/>
      <c r="L68" s="193"/>
      <c r="M68" s="232"/>
      <c r="N68" s="192"/>
      <c r="O68" s="191"/>
      <c r="P68" s="193"/>
      <c r="Q68" s="232"/>
      <c r="R68" s="190"/>
      <c r="S68" s="187">
        <f t="shared" si="20"/>
        <v>0</v>
      </c>
    </row>
    <row r="69" spans="1:19" s="194" customFormat="1" ht="21" customHeight="1" x14ac:dyDescent="0.4">
      <c r="A69" s="195" t="s">
        <v>23</v>
      </c>
      <c r="B69" s="189"/>
      <c r="C69" s="190"/>
      <c r="D69" s="191"/>
      <c r="E69" s="232"/>
      <c r="F69" s="191"/>
      <c r="G69" s="232"/>
      <c r="H69" s="192"/>
      <c r="I69" s="232"/>
      <c r="J69" s="192"/>
      <c r="K69" s="191"/>
      <c r="L69" s="193"/>
      <c r="M69" s="232"/>
      <c r="N69" s="192"/>
      <c r="O69" s="191"/>
      <c r="P69" s="193"/>
      <c r="Q69" s="232"/>
      <c r="R69" s="190"/>
      <c r="S69" s="187">
        <f t="shared" si="20"/>
        <v>0</v>
      </c>
    </row>
    <row r="70" spans="1:19" s="194" customFormat="1" ht="21" customHeight="1" x14ac:dyDescent="0.4">
      <c r="A70" s="195" t="s">
        <v>24</v>
      </c>
      <c r="B70" s="189"/>
      <c r="C70" s="190"/>
      <c r="D70" s="191"/>
      <c r="E70" s="232"/>
      <c r="F70" s="191"/>
      <c r="G70" s="232"/>
      <c r="H70" s="192"/>
      <c r="I70" s="232"/>
      <c r="J70" s="192"/>
      <c r="K70" s="191"/>
      <c r="L70" s="193"/>
      <c r="M70" s="232"/>
      <c r="N70" s="192"/>
      <c r="O70" s="191"/>
      <c r="P70" s="193"/>
      <c r="Q70" s="232"/>
      <c r="R70" s="190"/>
      <c r="S70" s="187">
        <f t="shared" si="20"/>
        <v>0</v>
      </c>
    </row>
    <row r="71" spans="1:19" s="194" customFormat="1" ht="21" customHeight="1" x14ac:dyDescent="0.4">
      <c r="A71" s="195" t="s">
        <v>25</v>
      </c>
      <c r="B71" s="189"/>
      <c r="C71" s="190"/>
      <c r="D71" s="191"/>
      <c r="E71" s="232"/>
      <c r="F71" s="191"/>
      <c r="G71" s="232"/>
      <c r="H71" s="192"/>
      <c r="I71" s="232"/>
      <c r="J71" s="192"/>
      <c r="K71" s="191"/>
      <c r="L71" s="193"/>
      <c r="M71" s="232"/>
      <c r="N71" s="192"/>
      <c r="O71" s="191"/>
      <c r="P71" s="193"/>
      <c r="Q71" s="232"/>
      <c r="R71" s="190"/>
      <c r="S71" s="187">
        <f t="shared" si="20"/>
        <v>0</v>
      </c>
    </row>
    <row r="72" spans="1:19" s="194" customFormat="1" ht="21" customHeight="1" x14ac:dyDescent="0.4">
      <c r="A72" s="195" t="s">
        <v>26</v>
      </c>
      <c r="B72" s="189"/>
      <c r="C72" s="190"/>
      <c r="D72" s="191"/>
      <c r="E72" s="232"/>
      <c r="F72" s="191"/>
      <c r="G72" s="232"/>
      <c r="H72" s="192"/>
      <c r="I72" s="232"/>
      <c r="J72" s="192"/>
      <c r="K72" s="191"/>
      <c r="L72" s="193"/>
      <c r="M72" s="232"/>
      <c r="N72" s="192"/>
      <c r="O72" s="191"/>
      <c r="P72" s="193"/>
      <c r="Q72" s="232"/>
      <c r="R72" s="190"/>
      <c r="S72" s="187">
        <f t="shared" si="20"/>
        <v>0</v>
      </c>
    </row>
    <row r="73" spans="1:19" s="194" customFormat="1" ht="21" customHeight="1" x14ac:dyDescent="0.4">
      <c r="A73" s="195" t="s">
        <v>27</v>
      </c>
      <c r="B73" s="189"/>
      <c r="C73" s="190"/>
      <c r="D73" s="191"/>
      <c r="E73" s="232"/>
      <c r="F73" s="191"/>
      <c r="G73" s="232"/>
      <c r="H73" s="192"/>
      <c r="I73" s="232"/>
      <c r="J73" s="192"/>
      <c r="K73" s="191"/>
      <c r="L73" s="193"/>
      <c r="M73" s="232"/>
      <c r="N73" s="192"/>
      <c r="O73" s="191"/>
      <c r="P73" s="193"/>
      <c r="Q73" s="232"/>
      <c r="R73" s="190"/>
      <c r="S73" s="187">
        <f t="shared" si="20"/>
        <v>0</v>
      </c>
    </row>
    <row r="74" spans="1:19" s="194" customFormat="1" ht="21" customHeight="1" x14ac:dyDescent="0.4">
      <c r="A74" s="188" t="s">
        <v>28</v>
      </c>
      <c r="B74" s="189"/>
      <c r="C74" s="190"/>
      <c r="D74" s="191"/>
      <c r="E74" s="232"/>
      <c r="F74" s="191"/>
      <c r="G74" s="232"/>
      <c r="H74" s="192"/>
      <c r="I74" s="232"/>
      <c r="J74" s="192"/>
      <c r="K74" s="191"/>
      <c r="L74" s="193"/>
      <c r="M74" s="232"/>
      <c r="N74" s="192"/>
      <c r="O74" s="191"/>
      <c r="P74" s="193"/>
      <c r="Q74" s="232"/>
      <c r="R74" s="190"/>
      <c r="S74" s="187">
        <f t="shared" si="20"/>
        <v>0</v>
      </c>
    </row>
    <row r="75" spans="1:19" s="194" customFormat="1" ht="21" customHeight="1" x14ac:dyDescent="0.4">
      <c r="A75" s="195"/>
      <c r="B75" s="189"/>
      <c r="C75" s="190"/>
      <c r="D75" s="191"/>
      <c r="E75" s="232"/>
      <c r="F75" s="191"/>
      <c r="G75" s="232"/>
      <c r="H75" s="192"/>
      <c r="I75" s="232"/>
      <c r="J75" s="192"/>
      <c r="K75" s="191"/>
      <c r="L75" s="193"/>
      <c r="M75" s="232"/>
      <c r="N75" s="192"/>
      <c r="O75" s="191"/>
      <c r="P75" s="193"/>
      <c r="Q75" s="232"/>
      <c r="R75" s="190"/>
      <c r="S75" s="280">
        <f t="shared" si="20"/>
        <v>0</v>
      </c>
    </row>
    <row r="76" spans="1:19" s="6" customFormat="1" ht="18" customHeight="1" x14ac:dyDescent="0.4">
      <c r="A76" s="84" t="s">
        <v>29</v>
      </c>
      <c r="B76" s="10"/>
      <c r="C76" s="11"/>
      <c r="D76" s="12"/>
      <c r="E76" s="9"/>
      <c r="F76" s="12"/>
      <c r="G76" s="9"/>
      <c r="H76" s="12"/>
      <c r="I76" s="9"/>
      <c r="J76" s="12"/>
      <c r="K76" s="12"/>
      <c r="L76" s="12"/>
      <c r="M76" s="9"/>
      <c r="N76" s="12"/>
      <c r="O76" s="12"/>
      <c r="P76" s="12"/>
      <c r="Q76" s="9"/>
      <c r="R76" s="11"/>
      <c r="S76" s="279"/>
    </row>
    <row r="77" spans="1:19" s="194" customFormat="1" ht="21" customHeight="1" x14ac:dyDescent="0.4">
      <c r="A77" s="195" t="s">
        <v>70</v>
      </c>
      <c r="B77" s="189"/>
      <c r="C77" s="190"/>
      <c r="D77" s="191"/>
      <c r="E77" s="232"/>
      <c r="F77" s="191"/>
      <c r="G77" s="232"/>
      <c r="H77" s="192"/>
      <c r="I77" s="232"/>
      <c r="J77" s="192"/>
      <c r="K77" s="191"/>
      <c r="L77" s="193"/>
      <c r="M77" s="232"/>
      <c r="N77" s="192"/>
      <c r="O77" s="191"/>
      <c r="P77" s="193"/>
      <c r="Q77" s="232"/>
      <c r="R77" s="190"/>
      <c r="S77" s="187">
        <f t="shared" ref="S77:S85" si="21">SUM(E77,G77,I77,M77,Q77)</f>
        <v>0</v>
      </c>
    </row>
    <row r="78" spans="1:19" s="194" customFormat="1" ht="21" customHeight="1" x14ac:dyDescent="0.4">
      <c r="A78" s="195" t="s">
        <v>71</v>
      </c>
      <c r="B78" s="189"/>
      <c r="C78" s="190"/>
      <c r="D78" s="191"/>
      <c r="E78" s="232"/>
      <c r="F78" s="191"/>
      <c r="G78" s="232"/>
      <c r="H78" s="192"/>
      <c r="I78" s="232"/>
      <c r="J78" s="192"/>
      <c r="K78" s="191"/>
      <c r="L78" s="193"/>
      <c r="M78" s="232"/>
      <c r="N78" s="192"/>
      <c r="O78" s="191"/>
      <c r="P78" s="193"/>
      <c r="Q78" s="232"/>
      <c r="R78" s="190"/>
      <c r="S78" s="187">
        <f t="shared" si="21"/>
        <v>0</v>
      </c>
    </row>
    <row r="79" spans="1:19" s="194" customFormat="1" ht="21" customHeight="1" x14ac:dyDescent="0.4">
      <c r="A79" s="195" t="s">
        <v>30</v>
      </c>
      <c r="B79" s="189"/>
      <c r="C79" s="190"/>
      <c r="D79" s="191"/>
      <c r="E79" s="232"/>
      <c r="F79" s="191"/>
      <c r="G79" s="232"/>
      <c r="H79" s="192"/>
      <c r="I79" s="232"/>
      <c r="J79" s="192"/>
      <c r="K79" s="191"/>
      <c r="L79" s="193"/>
      <c r="M79" s="232"/>
      <c r="N79" s="192"/>
      <c r="O79" s="191"/>
      <c r="P79" s="193"/>
      <c r="Q79" s="232"/>
      <c r="R79" s="190"/>
      <c r="S79" s="187">
        <f t="shared" si="21"/>
        <v>0</v>
      </c>
    </row>
    <row r="80" spans="1:19" s="194" customFormat="1" ht="21" customHeight="1" x14ac:dyDescent="0.4">
      <c r="A80" s="195" t="s">
        <v>31</v>
      </c>
      <c r="B80" s="189"/>
      <c r="C80" s="190"/>
      <c r="D80" s="191"/>
      <c r="E80" s="232"/>
      <c r="F80" s="191"/>
      <c r="G80" s="232"/>
      <c r="H80" s="192"/>
      <c r="I80" s="232"/>
      <c r="J80" s="192"/>
      <c r="K80" s="191"/>
      <c r="L80" s="193"/>
      <c r="M80" s="232"/>
      <c r="N80" s="192"/>
      <c r="O80" s="191"/>
      <c r="P80" s="193"/>
      <c r="Q80" s="232"/>
      <c r="R80" s="190"/>
      <c r="S80" s="187">
        <f t="shared" si="21"/>
        <v>0</v>
      </c>
    </row>
    <row r="81" spans="1:19" s="194" customFormat="1" ht="21" customHeight="1" x14ac:dyDescent="0.4">
      <c r="A81" s="195" t="s">
        <v>66</v>
      </c>
      <c r="B81" s="189"/>
      <c r="C81" s="190"/>
      <c r="D81" s="191"/>
      <c r="E81" s="232"/>
      <c r="F81" s="191"/>
      <c r="G81" s="232"/>
      <c r="H81" s="192"/>
      <c r="I81" s="232"/>
      <c r="J81" s="192"/>
      <c r="K81" s="191"/>
      <c r="L81" s="193"/>
      <c r="M81" s="232"/>
      <c r="N81" s="192"/>
      <c r="O81" s="191"/>
      <c r="P81" s="193"/>
      <c r="Q81" s="232"/>
      <c r="R81" s="190"/>
      <c r="S81" s="187">
        <f t="shared" si="21"/>
        <v>0</v>
      </c>
    </row>
    <row r="82" spans="1:19" s="194" customFormat="1" ht="21" customHeight="1" x14ac:dyDescent="0.4">
      <c r="A82" s="195" t="s">
        <v>32</v>
      </c>
      <c r="B82" s="189"/>
      <c r="C82" s="190"/>
      <c r="D82" s="191"/>
      <c r="E82" s="232"/>
      <c r="F82" s="191"/>
      <c r="G82" s="232"/>
      <c r="H82" s="192"/>
      <c r="I82" s="232"/>
      <c r="J82" s="192"/>
      <c r="K82" s="191"/>
      <c r="L82" s="193"/>
      <c r="M82" s="232"/>
      <c r="N82" s="192"/>
      <c r="O82" s="191"/>
      <c r="P82" s="193"/>
      <c r="Q82" s="232"/>
      <c r="R82" s="190"/>
      <c r="S82" s="187">
        <f t="shared" si="21"/>
        <v>0</v>
      </c>
    </row>
    <row r="83" spans="1:19" s="194" customFormat="1" ht="21" customHeight="1" x14ac:dyDescent="0.4">
      <c r="A83" s="195" t="s">
        <v>33</v>
      </c>
      <c r="B83" s="189"/>
      <c r="C83" s="190"/>
      <c r="D83" s="191"/>
      <c r="E83" s="232"/>
      <c r="F83" s="191"/>
      <c r="G83" s="232"/>
      <c r="H83" s="192"/>
      <c r="I83" s="232"/>
      <c r="J83" s="192"/>
      <c r="K83" s="191"/>
      <c r="L83" s="193"/>
      <c r="M83" s="232"/>
      <c r="N83" s="192"/>
      <c r="O83" s="191"/>
      <c r="P83" s="193"/>
      <c r="Q83" s="232"/>
      <c r="R83" s="190"/>
      <c r="S83" s="187">
        <f t="shared" si="21"/>
        <v>0</v>
      </c>
    </row>
    <row r="84" spans="1:19" s="194" customFormat="1" ht="21" customHeight="1" x14ac:dyDescent="0.4">
      <c r="A84" s="195" t="s">
        <v>34</v>
      </c>
      <c r="B84" s="189"/>
      <c r="C84" s="190"/>
      <c r="D84" s="191"/>
      <c r="E84" s="232"/>
      <c r="F84" s="191"/>
      <c r="G84" s="232"/>
      <c r="H84" s="192"/>
      <c r="I84" s="232"/>
      <c r="J84" s="192"/>
      <c r="K84" s="191"/>
      <c r="L84" s="193"/>
      <c r="M84" s="232"/>
      <c r="N84" s="192"/>
      <c r="O84" s="191"/>
      <c r="P84" s="193"/>
      <c r="Q84" s="232"/>
      <c r="R84" s="190"/>
      <c r="S84" s="187">
        <f t="shared" si="21"/>
        <v>0</v>
      </c>
    </row>
    <row r="85" spans="1:19" s="194" customFormat="1" ht="21" customHeight="1" x14ac:dyDescent="0.4">
      <c r="A85" s="195" t="s">
        <v>35</v>
      </c>
      <c r="B85" s="189"/>
      <c r="C85" s="190"/>
      <c r="D85" s="191"/>
      <c r="E85" s="233"/>
      <c r="F85" s="191"/>
      <c r="G85" s="233"/>
      <c r="H85" s="192"/>
      <c r="I85" s="233"/>
      <c r="J85" s="192"/>
      <c r="K85" s="191"/>
      <c r="L85" s="193"/>
      <c r="M85" s="233"/>
      <c r="N85" s="192"/>
      <c r="O85" s="191"/>
      <c r="P85" s="193"/>
      <c r="Q85" s="233"/>
      <c r="R85" s="190"/>
      <c r="S85" s="187">
        <f t="shared" si="21"/>
        <v>0</v>
      </c>
    </row>
    <row r="86" spans="1:19" s="194" customFormat="1" ht="21" customHeight="1" x14ac:dyDescent="0.4">
      <c r="A86" s="196" t="s">
        <v>72</v>
      </c>
      <c r="B86" s="189"/>
      <c r="C86" s="190"/>
      <c r="D86" s="197"/>
      <c r="E86" s="198"/>
      <c r="F86" s="197"/>
      <c r="G86" s="198"/>
      <c r="H86" s="197"/>
      <c r="I86" s="198"/>
      <c r="J86" s="197"/>
      <c r="K86" s="197"/>
      <c r="L86" s="197"/>
      <c r="M86" s="198"/>
      <c r="N86" s="197"/>
      <c r="O86" s="197"/>
      <c r="P86" s="197"/>
      <c r="Q86" s="198"/>
      <c r="R86" s="190"/>
      <c r="S86" s="279"/>
    </row>
    <row r="87" spans="1:19" s="194" customFormat="1" ht="21" customHeight="1" x14ac:dyDescent="0.4">
      <c r="A87" s="195" t="s">
        <v>36</v>
      </c>
      <c r="B87" s="189"/>
      <c r="C87" s="190"/>
      <c r="D87" s="191"/>
      <c r="E87" s="232"/>
      <c r="F87" s="191"/>
      <c r="G87" s="232"/>
      <c r="H87" s="192"/>
      <c r="I87" s="232"/>
      <c r="J87" s="192"/>
      <c r="K87" s="191"/>
      <c r="L87" s="193"/>
      <c r="M87" s="232"/>
      <c r="N87" s="192"/>
      <c r="O87" s="191"/>
      <c r="P87" s="193"/>
      <c r="Q87" s="232"/>
      <c r="R87" s="190"/>
      <c r="S87" s="187">
        <f>SUM(E87,G87,I87,M87,Q87)</f>
        <v>0</v>
      </c>
    </row>
    <row r="88" spans="1:19" s="194" customFormat="1" ht="21" customHeight="1" x14ac:dyDescent="0.4">
      <c r="A88" s="195" t="s">
        <v>37</v>
      </c>
      <c r="B88" s="189"/>
      <c r="C88" s="190"/>
      <c r="D88" s="191"/>
      <c r="E88" s="232"/>
      <c r="F88" s="191"/>
      <c r="G88" s="232"/>
      <c r="H88" s="192"/>
      <c r="I88" s="232"/>
      <c r="J88" s="192"/>
      <c r="K88" s="191"/>
      <c r="L88" s="193"/>
      <c r="M88" s="232"/>
      <c r="N88" s="192"/>
      <c r="O88" s="191"/>
      <c r="P88" s="193"/>
      <c r="Q88" s="232"/>
      <c r="R88" s="190"/>
      <c r="S88" s="187">
        <f>SUM(E88,G88,I88,M88,Q88)</f>
        <v>0</v>
      </c>
    </row>
    <row r="89" spans="1:19" s="194" customFormat="1" ht="21" customHeight="1" x14ac:dyDescent="0.4">
      <c r="A89" s="196" t="s">
        <v>38</v>
      </c>
      <c r="B89" s="189"/>
      <c r="C89" s="190"/>
      <c r="D89" s="197"/>
      <c r="E89" s="198"/>
      <c r="F89" s="197"/>
      <c r="G89" s="198"/>
      <c r="H89" s="197"/>
      <c r="I89" s="198"/>
      <c r="J89" s="197"/>
      <c r="K89" s="197"/>
      <c r="L89" s="197"/>
      <c r="M89" s="198"/>
      <c r="N89" s="197"/>
      <c r="O89" s="197"/>
      <c r="P89" s="197"/>
      <c r="Q89" s="198"/>
      <c r="R89" s="190"/>
      <c r="S89" s="279"/>
    </row>
    <row r="90" spans="1:19" s="194" customFormat="1" ht="21" customHeight="1" x14ac:dyDescent="0.4">
      <c r="A90" s="195" t="s">
        <v>36</v>
      </c>
      <c r="B90" s="189"/>
      <c r="C90" s="190"/>
      <c r="D90" s="191"/>
      <c r="E90" s="232"/>
      <c r="F90" s="191"/>
      <c r="G90" s="232"/>
      <c r="H90" s="192"/>
      <c r="I90" s="232"/>
      <c r="J90" s="192"/>
      <c r="K90" s="191"/>
      <c r="L90" s="193"/>
      <c r="M90" s="232"/>
      <c r="N90" s="192"/>
      <c r="O90" s="191"/>
      <c r="P90" s="193"/>
      <c r="Q90" s="232"/>
      <c r="R90" s="190"/>
      <c r="S90" s="187">
        <f>SUM(E90,G90,I90,M90,Q90)</f>
        <v>0</v>
      </c>
    </row>
    <row r="91" spans="1:19" s="194" customFormat="1" ht="21" customHeight="1" x14ac:dyDescent="0.4">
      <c r="A91" s="195" t="s">
        <v>37</v>
      </c>
      <c r="B91" s="189"/>
      <c r="C91" s="190"/>
      <c r="D91" s="191"/>
      <c r="E91" s="232"/>
      <c r="F91" s="191"/>
      <c r="G91" s="232"/>
      <c r="H91" s="192"/>
      <c r="I91" s="232"/>
      <c r="J91" s="192"/>
      <c r="K91" s="191"/>
      <c r="L91" s="193"/>
      <c r="M91" s="232"/>
      <c r="N91" s="192"/>
      <c r="O91" s="191"/>
      <c r="P91" s="193"/>
      <c r="Q91" s="232"/>
      <c r="R91" s="190"/>
      <c r="S91" s="187">
        <f>SUM(E91,G91,I91,M91,Q91)</f>
        <v>0</v>
      </c>
    </row>
    <row r="92" spans="1:19" s="194" customFormat="1" ht="21" customHeight="1" x14ac:dyDescent="0.4">
      <c r="A92" s="196" t="s">
        <v>39</v>
      </c>
      <c r="B92" s="189"/>
      <c r="C92" s="190"/>
      <c r="D92" s="197"/>
      <c r="E92" s="198"/>
      <c r="F92" s="197"/>
      <c r="G92" s="198"/>
      <c r="H92" s="197"/>
      <c r="I92" s="198"/>
      <c r="J92" s="197"/>
      <c r="K92" s="197"/>
      <c r="L92" s="197"/>
      <c r="M92" s="198"/>
      <c r="N92" s="197"/>
      <c r="O92" s="197"/>
      <c r="P92" s="197"/>
      <c r="Q92" s="198"/>
      <c r="R92" s="190"/>
      <c r="S92" s="279"/>
    </row>
    <row r="93" spans="1:19" s="194" customFormat="1" ht="21" customHeight="1" x14ac:dyDescent="0.4">
      <c r="A93" s="195" t="s">
        <v>36</v>
      </c>
      <c r="B93" s="189"/>
      <c r="C93" s="190"/>
      <c r="D93" s="191"/>
      <c r="E93" s="232"/>
      <c r="F93" s="191"/>
      <c r="G93" s="232"/>
      <c r="H93" s="192"/>
      <c r="I93" s="232"/>
      <c r="J93" s="192"/>
      <c r="K93" s="191"/>
      <c r="L93" s="193"/>
      <c r="M93" s="232"/>
      <c r="N93" s="192"/>
      <c r="O93" s="191"/>
      <c r="P93" s="193"/>
      <c r="Q93" s="232"/>
      <c r="R93" s="190"/>
      <c r="S93" s="187">
        <f>SUM(E93,G93,I93,M93,Q93)</f>
        <v>0</v>
      </c>
    </row>
    <row r="94" spans="1:19" s="194" customFormat="1" ht="21" customHeight="1" x14ac:dyDescent="0.4">
      <c r="A94" s="195" t="s">
        <v>37</v>
      </c>
      <c r="B94" s="189"/>
      <c r="C94" s="190"/>
      <c r="D94" s="191"/>
      <c r="E94" s="232"/>
      <c r="F94" s="191"/>
      <c r="G94" s="232"/>
      <c r="H94" s="192"/>
      <c r="I94" s="232"/>
      <c r="J94" s="192"/>
      <c r="K94" s="191"/>
      <c r="L94" s="193"/>
      <c r="M94" s="232"/>
      <c r="N94" s="192"/>
      <c r="O94" s="191"/>
      <c r="P94" s="193"/>
      <c r="Q94" s="232"/>
      <c r="R94" s="190"/>
      <c r="S94" s="187">
        <f>SUM(E94,G94,I94,M94,Q94)</f>
        <v>0</v>
      </c>
    </row>
    <row r="95" spans="1:19" s="194" customFormat="1" ht="21" customHeight="1" x14ac:dyDescent="0.4">
      <c r="A95" s="196" t="s">
        <v>40</v>
      </c>
      <c r="B95" s="189"/>
      <c r="C95" s="190"/>
      <c r="D95" s="197"/>
      <c r="E95" s="198"/>
      <c r="F95" s="197"/>
      <c r="G95" s="198"/>
      <c r="H95" s="197"/>
      <c r="I95" s="198"/>
      <c r="J95" s="197"/>
      <c r="K95" s="197"/>
      <c r="L95" s="197"/>
      <c r="M95" s="198"/>
      <c r="N95" s="197"/>
      <c r="O95" s="197"/>
      <c r="P95" s="197"/>
      <c r="Q95" s="198"/>
      <c r="R95" s="190"/>
      <c r="S95" s="279"/>
    </row>
    <row r="96" spans="1:19" s="194" customFormat="1" ht="21" customHeight="1" x14ac:dyDescent="0.4">
      <c r="A96" s="199" t="s">
        <v>41</v>
      </c>
      <c r="B96" s="189"/>
      <c r="C96" s="190"/>
      <c r="D96" s="191"/>
      <c r="E96" s="232"/>
      <c r="F96" s="191"/>
      <c r="G96" s="232"/>
      <c r="H96" s="192"/>
      <c r="I96" s="232"/>
      <c r="J96" s="192"/>
      <c r="K96" s="191"/>
      <c r="L96" s="193"/>
      <c r="M96" s="232"/>
      <c r="N96" s="192"/>
      <c r="O96" s="191"/>
      <c r="P96" s="193"/>
      <c r="Q96" s="232"/>
      <c r="R96" s="190"/>
      <c r="S96" s="187">
        <f t="shared" ref="S96:S102" si="22">SUM(E96,G96,I96,M96,Q96)</f>
        <v>0</v>
      </c>
    </row>
    <row r="97" spans="1:19" s="194" customFormat="1" ht="21" customHeight="1" x14ac:dyDescent="0.4">
      <c r="A97" s="199" t="s">
        <v>42</v>
      </c>
      <c r="B97" s="189"/>
      <c r="C97" s="190"/>
      <c r="D97" s="191"/>
      <c r="E97" s="232"/>
      <c r="F97" s="191"/>
      <c r="G97" s="232"/>
      <c r="H97" s="192"/>
      <c r="I97" s="232"/>
      <c r="J97" s="192"/>
      <c r="K97" s="191"/>
      <c r="L97" s="193"/>
      <c r="M97" s="232"/>
      <c r="N97" s="192"/>
      <c r="O97" s="191"/>
      <c r="P97" s="193"/>
      <c r="Q97" s="232"/>
      <c r="R97" s="190"/>
      <c r="S97" s="187">
        <f t="shared" si="22"/>
        <v>0</v>
      </c>
    </row>
    <row r="98" spans="1:19" s="194" customFormat="1" ht="21" customHeight="1" x14ac:dyDescent="0.4">
      <c r="A98" s="188" t="s">
        <v>9</v>
      </c>
      <c r="B98" s="189"/>
      <c r="C98" s="190"/>
      <c r="D98" s="191"/>
      <c r="E98" s="232"/>
      <c r="F98" s="191"/>
      <c r="G98" s="232"/>
      <c r="H98" s="192"/>
      <c r="I98" s="232"/>
      <c r="J98" s="192"/>
      <c r="K98" s="191"/>
      <c r="L98" s="193"/>
      <c r="M98" s="232"/>
      <c r="N98" s="192"/>
      <c r="O98" s="191"/>
      <c r="P98" s="193"/>
      <c r="Q98" s="232"/>
      <c r="R98" s="190"/>
      <c r="S98" s="187">
        <f t="shared" si="22"/>
        <v>0</v>
      </c>
    </row>
    <row r="99" spans="1:19" s="194" customFormat="1" ht="21" customHeight="1" x14ac:dyDescent="0.4">
      <c r="A99" s="188" t="s">
        <v>9</v>
      </c>
      <c r="B99" s="189"/>
      <c r="C99" s="190"/>
      <c r="D99" s="191"/>
      <c r="E99" s="232"/>
      <c r="F99" s="191"/>
      <c r="G99" s="232"/>
      <c r="H99" s="192"/>
      <c r="I99" s="232"/>
      <c r="J99" s="192"/>
      <c r="K99" s="191"/>
      <c r="L99" s="193"/>
      <c r="M99" s="232"/>
      <c r="N99" s="192"/>
      <c r="O99" s="191"/>
      <c r="P99" s="193"/>
      <c r="Q99" s="232"/>
      <c r="R99" s="190"/>
      <c r="S99" s="187">
        <f t="shared" si="22"/>
        <v>0</v>
      </c>
    </row>
    <row r="100" spans="1:19" s="194" customFormat="1" ht="21" customHeight="1" x14ac:dyDescent="0.4">
      <c r="A100" s="188" t="s">
        <v>9</v>
      </c>
      <c r="B100" s="189"/>
      <c r="C100" s="190"/>
      <c r="D100" s="191"/>
      <c r="E100" s="232"/>
      <c r="F100" s="191"/>
      <c r="G100" s="232"/>
      <c r="H100" s="192"/>
      <c r="I100" s="232"/>
      <c r="J100" s="192"/>
      <c r="K100" s="191"/>
      <c r="L100" s="193"/>
      <c r="M100" s="232"/>
      <c r="N100" s="192"/>
      <c r="O100" s="191"/>
      <c r="P100" s="193"/>
      <c r="Q100" s="232"/>
      <c r="R100" s="190"/>
      <c r="S100" s="187">
        <f t="shared" si="22"/>
        <v>0</v>
      </c>
    </row>
    <row r="101" spans="1:19" s="194" customFormat="1" ht="21" customHeight="1" x14ac:dyDescent="0.4">
      <c r="A101" s="188" t="s">
        <v>9</v>
      </c>
      <c r="B101" s="189"/>
      <c r="C101" s="190"/>
      <c r="D101" s="191"/>
      <c r="E101" s="232"/>
      <c r="F101" s="191"/>
      <c r="G101" s="232"/>
      <c r="H101" s="192"/>
      <c r="I101" s="232"/>
      <c r="J101" s="192"/>
      <c r="K101" s="191"/>
      <c r="L101" s="193"/>
      <c r="M101" s="232"/>
      <c r="N101" s="192"/>
      <c r="O101" s="191"/>
      <c r="P101" s="193"/>
      <c r="Q101" s="232"/>
      <c r="R101" s="190"/>
      <c r="S101" s="187">
        <f t="shared" si="22"/>
        <v>0</v>
      </c>
    </row>
    <row r="102" spans="1:19" s="194" customFormat="1" ht="21" customHeight="1" x14ac:dyDescent="0.4">
      <c r="A102" s="188" t="s">
        <v>9</v>
      </c>
      <c r="B102" s="189"/>
      <c r="C102" s="190"/>
      <c r="D102" s="191"/>
      <c r="E102" s="232"/>
      <c r="F102" s="191"/>
      <c r="G102" s="232"/>
      <c r="H102" s="192"/>
      <c r="I102" s="232"/>
      <c r="J102" s="192"/>
      <c r="K102" s="191"/>
      <c r="L102" s="193"/>
      <c r="M102" s="232"/>
      <c r="N102" s="192"/>
      <c r="O102" s="191"/>
      <c r="P102" s="193"/>
      <c r="Q102" s="232"/>
      <c r="R102" s="190"/>
      <c r="S102" s="187">
        <f t="shared" si="22"/>
        <v>0</v>
      </c>
    </row>
    <row r="103" spans="1:19" s="6" customFormat="1" ht="24" customHeight="1" x14ac:dyDescent="0.35">
      <c r="A103" s="13"/>
      <c r="B103" s="7"/>
      <c r="C103" s="11"/>
      <c r="D103" s="5"/>
      <c r="E103" s="8"/>
      <c r="F103" s="5"/>
      <c r="G103" s="8"/>
      <c r="H103" s="5"/>
      <c r="I103" s="8"/>
      <c r="J103" s="5"/>
      <c r="K103" s="5"/>
      <c r="L103" s="5"/>
      <c r="M103" s="8"/>
      <c r="N103" s="5"/>
      <c r="O103" s="5"/>
      <c r="P103" s="5"/>
      <c r="Q103" s="8"/>
      <c r="R103" s="11"/>
      <c r="S103" s="281"/>
    </row>
    <row r="104" spans="1:19" s="117" customFormat="1" ht="29.15" customHeight="1" x14ac:dyDescent="0.5">
      <c r="A104" s="118" t="s">
        <v>43</v>
      </c>
      <c r="B104" s="119"/>
      <c r="C104" s="120"/>
      <c r="D104" s="121"/>
      <c r="E104" s="122">
        <f>SUBTOTAL(9,E66:E103)</f>
        <v>0</v>
      </c>
      <c r="F104" s="121"/>
      <c r="G104" s="122">
        <f>SUBTOTAL(9,G66:G103)</f>
        <v>0</v>
      </c>
      <c r="H104" s="123"/>
      <c r="I104" s="122">
        <f>SUBTOTAL(9,I66:I103)</f>
        <v>0</v>
      </c>
      <c r="J104" s="123"/>
      <c r="K104" s="121"/>
      <c r="L104" s="124"/>
      <c r="M104" s="122">
        <f>SUBTOTAL(9,M66:M103)</f>
        <v>0</v>
      </c>
      <c r="N104" s="123"/>
      <c r="O104" s="121"/>
      <c r="P104" s="124"/>
      <c r="Q104" s="122">
        <f>SUBTOTAL(9,Q66:Q103)</f>
        <v>0</v>
      </c>
      <c r="R104" s="120"/>
      <c r="S104" s="122">
        <f>SUM(E104,G104,I104,M104,Q104)</f>
        <v>0</v>
      </c>
    </row>
    <row r="105" spans="1:19" s="6" customFormat="1" ht="26.15" customHeight="1" x14ac:dyDescent="0.35">
      <c r="A105" s="15"/>
      <c r="B105" s="23"/>
      <c r="C105" s="20"/>
      <c r="D105" s="21"/>
      <c r="E105" s="18"/>
      <c r="F105" s="21"/>
      <c r="G105" s="18"/>
      <c r="H105" s="22"/>
      <c r="I105" s="18"/>
      <c r="J105" s="22"/>
      <c r="K105" s="22"/>
      <c r="L105" s="22"/>
      <c r="M105" s="18"/>
      <c r="N105" s="22"/>
      <c r="O105" s="22"/>
      <c r="P105" s="22"/>
      <c r="Q105" s="18"/>
      <c r="R105" s="20"/>
      <c r="S105" s="20"/>
    </row>
    <row r="106" spans="1:19" s="134" customFormat="1" ht="29.15" customHeight="1" x14ac:dyDescent="0.5">
      <c r="A106" s="300" t="s">
        <v>106</v>
      </c>
      <c r="B106" s="126"/>
      <c r="C106" s="127"/>
      <c r="D106" s="129" t="str">
        <f>IFERROR(E106/E108,"0%")</f>
        <v>0%</v>
      </c>
      <c r="E106" s="229"/>
      <c r="F106" s="129" t="str">
        <f>IFERROR(G106/G108,"0%")</f>
        <v>0%</v>
      </c>
      <c r="G106" s="229"/>
      <c r="H106" s="130" t="str">
        <f>IFERROR(I106/I108,"0%")</f>
        <v>0%</v>
      </c>
      <c r="I106" s="312">
        <f>'Admin Expense Detail'!H48</f>
        <v>0</v>
      </c>
      <c r="J106" s="131"/>
      <c r="K106" s="132"/>
      <c r="L106" s="133" t="str">
        <f>IFERROR(M106/M108,"0%")</f>
        <v>0%</v>
      </c>
      <c r="M106" s="229"/>
      <c r="N106" s="131"/>
      <c r="O106" s="132"/>
      <c r="P106" s="133" t="str">
        <f>IFERROR(Q106/Q108,"0%")</f>
        <v>0%</v>
      </c>
      <c r="Q106" s="229"/>
      <c r="R106" s="127"/>
      <c r="S106" s="128">
        <f>SUM(E106,G106,I106,M106,Q106)</f>
        <v>0</v>
      </c>
    </row>
    <row r="107" spans="1:19" s="6" customFormat="1" ht="26.15" customHeight="1" x14ac:dyDescent="0.35">
      <c r="A107" s="65"/>
      <c r="B107" s="23"/>
      <c r="C107" s="20"/>
      <c r="D107" s="21"/>
      <c r="E107" s="21"/>
      <c r="F107" s="21"/>
      <c r="G107" s="21"/>
      <c r="H107" s="21"/>
      <c r="I107" s="21" t="s">
        <v>44</v>
      </c>
      <c r="J107" s="21"/>
      <c r="K107" s="21"/>
      <c r="L107" s="21"/>
      <c r="M107" s="21"/>
      <c r="N107" s="21"/>
      <c r="O107" s="21"/>
      <c r="P107" s="21"/>
      <c r="Q107" s="21"/>
      <c r="R107" s="20"/>
      <c r="S107" s="20"/>
    </row>
    <row r="108" spans="1:19" s="117" customFormat="1" ht="29.15" customHeight="1" x14ac:dyDescent="0.5">
      <c r="A108" s="125" t="s">
        <v>189</v>
      </c>
      <c r="B108" s="135"/>
      <c r="C108" s="136"/>
      <c r="D108" s="137"/>
      <c r="E108" s="138">
        <f>E106+E104+E63</f>
        <v>0</v>
      </c>
      <c r="F108" s="137"/>
      <c r="G108" s="138">
        <f>G106+G104+G63</f>
        <v>0</v>
      </c>
      <c r="H108" s="139"/>
      <c r="I108" s="138">
        <f>I106+I104+I63</f>
        <v>0</v>
      </c>
      <c r="J108" s="139"/>
      <c r="K108" s="137"/>
      <c r="L108" s="140"/>
      <c r="M108" s="138">
        <f>M106+M104+M63</f>
        <v>0</v>
      </c>
      <c r="N108" s="139"/>
      <c r="O108" s="137"/>
      <c r="P108" s="140"/>
      <c r="Q108" s="138">
        <f>Q106+Q104+Q63</f>
        <v>0</v>
      </c>
      <c r="R108" s="136"/>
      <c r="S108" s="122">
        <f>S106+S104+S63</f>
        <v>0</v>
      </c>
    </row>
    <row r="109" spans="1:19" s="6" customFormat="1" ht="37" customHeight="1" x14ac:dyDescent="0.4">
      <c r="A109" s="65"/>
      <c r="B109" s="23"/>
      <c r="C109" s="20"/>
      <c r="D109" s="21"/>
      <c r="E109" s="21"/>
      <c r="F109" s="21"/>
      <c r="G109" s="21"/>
      <c r="H109" s="21"/>
      <c r="I109" s="21" t="s">
        <v>44</v>
      </c>
      <c r="J109" s="21"/>
      <c r="K109" s="21"/>
      <c r="L109" s="21"/>
      <c r="M109" s="21"/>
      <c r="N109" s="21"/>
      <c r="O109" s="21"/>
      <c r="P109" s="21"/>
      <c r="Q109" s="21"/>
      <c r="R109" s="20"/>
      <c r="S109" s="175"/>
    </row>
    <row r="110" spans="1:19" s="89" customFormat="1" ht="29.15" customHeight="1" x14ac:dyDescent="0.5">
      <c r="A110" s="93" t="s">
        <v>107</v>
      </c>
      <c r="B110" s="141"/>
      <c r="C110" s="141"/>
      <c r="D110" s="142"/>
      <c r="E110" s="143"/>
      <c r="F110" s="142"/>
      <c r="G110" s="143"/>
      <c r="H110" s="142"/>
      <c r="I110" s="143"/>
      <c r="J110" s="144"/>
      <c r="K110" s="144"/>
      <c r="L110" s="144"/>
      <c r="M110" s="143"/>
      <c r="N110" s="143"/>
      <c r="O110" s="143"/>
      <c r="P110" s="143"/>
      <c r="Q110" s="143"/>
      <c r="R110" s="143"/>
      <c r="S110" s="282"/>
    </row>
    <row r="111" spans="1:19" s="194" customFormat="1" ht="21" customHeight="1" x14ac:dyDescent="0.4">
      <c r="A111" s="188" t="s">
        <v>67</v>
      </c>
      <c r="B111" s="200"/>
      <c r="C111" s="201"/>
      <c r="D111" s="191"/>
      <c r="E111" s="191"/>
      <c r="F111" s="191"/>
      <c r="G111" s="191"/>
      <c r="H111" s="191"/>
      <c r="I111" s="232"/>
      <c r="J111" s="204"/>
      <c r="K111" s="204"/>
      <c r="L111" s="204"/>
      <c r="M111" s="191"/>
      <c r="N111" s="191"/>
      <c r="O111" s="191"/>
      <c r="P111" s="191"/>
      <c r="Q111" s="191"/>
      <c r="R111" s="191"/>
      <c r="S111" s="187">
        <f t="shared" ref="S111:S128" si="23">SUM(E111,G111,I111,M111,Q111)</f>
        <v>0</v>
      </c>
    </row>
    <row r="112" spans="1:19" s="194" customFormat="1" ht="21" customHeight="1" x14ac:dyDescent="0.4">
      <c r="A112" s="188" t="s">
        <v>68</v>
      </c>
      <c r="B112" s="200"/>
      <c r="C112" s="201"/>
      <c r="D112" s="191"/>
      <c r="E112" s="191"/>
      <c r="F112" s="191"/>
      <c r="G112" s="191"/>
      <c r="H112" s="191"/>
      <c r="I112" s="232"/>
      <c r="J112" s="205"/>
      <c r="K112" s="205"/>
      <c r="L112" s="205"/>
      <c r="M112" s="191"/>
      <c r="N112" s="191"/>
      <c r="O112" s="191"/>
      <c r="P112" s="191"/>
      <c r="Q112" s="191"/>
      <c r="R112" s="191"/>
      <c r="S112" s="187">
        <f t="shared" si="23"/>
        <v>0</v>
      </c>
    </row>
    <row r="113" spans="1:19" s="194" customFormat="1" ht="21" customHeight="1" x14ac:dyDescent="0.4">
      <c r="A113" s="188" t="s">
        <v>10</v>
      </c>
      <c r="B113" s="200"/>
      <c r="C113" s="201"/>
      <c r="D113" s="191"/>
      <c r="E113" s="191"/>
      <c r="F113" s="191"/>
      <c r="G113" s="191"/>
      <c r="H113" s="191"/>
      <c r="I113" s="232"/>
      <c r="J113" s="205"/>
      <c r="K113" s="205"/>
      <c r="L113" s="205"/>
      <c r="M113" s="191"/>
      <c r="N113" s="191"/>
      <c r="O113" s="191"/>
      <c r="P113" s="191"/>
      <c r="Q113" s="191"/>
      <c r="R113" s="191"/>
      <c r="S113" s="187">
        <f t="shared" si="23"/>
        <v>0</v>
      </c>
    </row>
    <row r="114" spans="1:19" s="194" customFormat="1" ht="21" customHeight="1" x14ac:dyDescent="0.4">
      <c r="A114" s="206" t="s">
        <v>11</v>
      </c>
      <c r="B114" s="200"/>
      <c r="C114" s="201"/>
      <c r="D114" s="191"/>
      <c r="E114" s="191"/>
      <c r="F114" s="191"/>
      <c r="G114" s="191"/>
      <c r="H114" s="191"/>
      <c r="I114" s="232"/>
      <c r="J114" s="205"/>
      <c r="K114" s="205"/>
      <c r="L114" s="205"/>
      <c r="M114" s="191"/>
      <c r="N114" s="191"/>
      <c r="O114" s="191"/>
      <c r="P114" s="191"/>
      <c r="Q114" s="191"/>
      <c r="R114" s="191"/>
      <c r="S114" s="187">
        <f t="shared" si="23"/>
        <v>0</v>
      </c>
    </row>
    <row r="115" spans="1:19" s="194" customFormat="1" ht="21" customHeight="1" x14ac:dyDescent="0.4">
      <c r="A115" s="206" t="s">
        <v>12</v>
      </c>
      <c r="B115" s="200"/>
      <c r="C115" s="201"/>
      <c r="D115" s="191"/>
      <c r="E115" s="191"/>
      <c r="F115" s="191"/>
      <c r="G115" s="191"/>
      <c r="H115" s="191"/>
      <c r="I115" s="232"/>
      <c r="J115" s="205"/>
      <c r="K115" s="205"/>
      <c r="L115" s="205"/>
      <c r="M115" s="191"/>
      <c r="N115" s="191"/>
      <c r="O115" s="191"/>
      <c r="P115" s="191"/>
      <c r="Q115" s="191"/>
      <c r="R115" s="191"/>
      <c r="S115" s="187">
        <f t="shared" si="23"/>
        <v>0</v>
      </c>
    </row>
    <row r="116" spans="1:19" s="194" customFormat="1" ht="21" customHeight="1" x14ac:dyDescent="0.4">
      <c r="A116" s="206" t="s">
        <v>13</v>
      </c>
      <c r="B116" s="200"/>
      <c r="C116" s="201"/>
      <c r="D116" s="191"/>
      <c r="E116" s="191"/>
      <c r="F116" s="191"/>
      <c r="G116" s="191"/>
      <c r="H116" s="191"/>
      <c r="I116" s="232"/>
      <c r="J116" s="205"/>
      <c r="K116" s="205"/>
      <c r="L116" s="205"/>
      <c r="M116" s="191"/>
      <c r="N116" s="191"/>
      <c r="O116" s="191"/>
      <c r="P116" s="191"/>
      <c r="Q116" s="191"/>
      <c r="R116" s="191"/>
      <c r="S116" s="187">
        <f t="shared" si="23"/>
        <v>0</v>
      </c>
    </row>
    <row r="117" spans="1:19" s="194" customFormat="1" ht="21" customHeight="1" x14ac:dyDescent="0.4">
      <c r="A117" s="206" t="s">
        <v>14</v>
      </c>
      <c r="B117" s="200"/>
      <c r="C117" s="201"/>
      <c r="D117" s="191"/>
      <c r="E117" s="191"/>
      <c r="F117" s="191"/>
      <c r="G117" s="191"/>
      <c r="H117" s="191"/>
      <c r="I117" s="232"/>
      <c r="J117" s="205"/>
      <c r="K117" s="205"/>
      <c r="L117" s="205"/>
      <c r="M117" s="191"/>
      <c r="N117" s="191"/>
      <c r="O117" s="191"/>
      <c r="P117" s="191"/>
      <c r="Q117" s="191"/>
      <c r="R117" s="191"/>
      <c r="S117" s="187">
        <f t="shared" si="23"/>
        <v>0</v>
      </c>
    </row>
    <row r="118" spans="1:19" s="194" customFormat="1" ht="21" customHeight="1" x14ac:dyDescent="0.4">
      <c r="A118" s="206" t="s">
        <v>15</v>
      </c>
      <c r="B118" s="200"/>
      <c r="C118" s="201"/>
      <c r="D118" s="191"/>
      <c r="E118" s="191"/>
      <c r="F118" s="191"/>
      <c r="G118" s="191"/>
      <c r="H118" s="191"/>
      <c r="I118" s="232"/>
      <c r="J118" s="205"/>
      <c r="K118" s="205"/>
      <c r="L118" s="205"/>
      <c r="M118" s="191"/>
      <c r="N118" s="191"/>
      <c r="O118" s="191"/>
      <c r="P118" s="191"/>
      <c r="Q118" s="191"/>
      <c r="R118" s="191"/>
      <c r="S118" s="187">
        <f t="shared" si="23"/>
        <v>0</v>
      </c>
    </row>
    <row r="119" spans="1:19" s="194" customFormat="1" ht="21" customHeight="1" x14ac:dyDescent="0.4">
      <c r="A119" s="206" t="s">
        <v>16</v>
      </c>
      <c r="B119" s="200"/>
      <c r="C119" s="201"/>
      <c r="D119" s="191"/>
      <c r="E119" s="191"/>
      <c r="F119" s="191"/>
      <c r="G119" s="191"/>
      <c r="H119" s="191"/>
      <c r="I119" s="232"/>
      <c r="J119" s="205"/>
      <c r="K119" s="205"/>
      <c r="L119" s="205"/>
      <c r="M119" s="191"/>
      <c r="N119" s="191"/>
      <c r="O119" s="191"/>
      <c r="P119" s="191"/>
      <c r="Q119" s="191"/>
      <c r="R119" s="191"/>
      <c r="S119" s="187">
        <f t="shared" si="23"/>
        <v>0</v>
      </c>
    </row>
    <row r="120" spans="1:19" s="194" customFormat="1" ht="21" customHeight="1" x14ac:dyDescent="0.4">
      <c r="A120" s="206" t="s">
        <v>17</v>
      </c>
      <c r="B120" s="200"/>
      <c r="C120" s="201"/>
      <c r="D120" s="191"/>
      <c r="E120" s="191"/>
      <c r="F120" s="191"/>
      <c r="G120" s="191"/>
      <c r="H120" s="191"/>
      <c r="I120" s="232"/>
      <c r="J120" s="205"/>
      <c r="K120" s="205"/>
      <c r="L120" s="205"/>
      <c r="M120" s="191"/>
      <c r="N120" s="191"/>
      <c r="O120" s="191"/>
      <c r="P120" s="191"/>
      <c r="Q120" s="191"/>
      <c r="R120" s="191"/>
      <c r="S120" s="187">
        <f t="shared" si="23"/>
        <v>0</v>
      </c>
    </row>
    <row r="121" spans="1:19" s="194" customFormat="1" ht="21" customHeight="1" x14ac:dyDescent="0.4">
      <c r="A121" s="206" t="s">
        <v>69</v>
      </c>
      <c r="B121" s="200"/>
      <c r="C121" s="201"/>
      <c r="D121" s="191"/>
      <c r="E121" s="191"/>
      <c r="F121" s="191"/>
      <c r="G121" s="191"/>
      <c r="H121" s="191"/>
      <c r="I121" s="232"/>
      <c r="J121" s="205"/>
      <c r="K121" s="205"/>
      <c r="L121" s="205"/>
      <c r="M121" s="191"/>
      <c r="N121" s="191"/>
      <c r="O121" s="191"/>
      <c r="P121" s="191"/>
      <c r="Q121" s="191"/>
      <c r="R121" s="191"/>
      <c r="S121" s="187">
        <f t="shared" si="23"/>
        <v>0</v>
      </c>
    </row>
    <row r="122" spans="1:19" s="194" customFormat="1" ht="21" customHeight="1" x14ac:dyDescent="0.4">
      <c r="A122" s="188" t="s">
        <v>18</v>
      </c>
      <c r="B122" s="200"/>
      <c r="C122" s="201"/>
      <c r="D122" s="191"/>
      <c r="E122" s="191"/>
      <c r="F122" s="191"/>
      <c r="G122" s="191"/>
      <c r="H122" s="191"/>
      <c r="I122" s="232"/>
      <c r="J122" s="205"/>
      <c r="K122" s="205"/>
      <c r="L122" s="205"/>
      <c r="M122" s="191"/>
      <c r="N122" s="191"/>
      <c r="O122" s="191"/>
      <c r="P122" s="191"/>
      <c r="Q122" s="191"/>
      <c r="R122" s="191"/>
      <c r="S122" s="187">
        <f t="shared" si="23"/>
        <v>0</v>
      </c>
    </row>
    <row r="123" spans="1:19" s="194" customFormat="1" ht="21" customHeight="1" x14ac:dyDescent="0.4">
      <c r="A123" s="206" t="s">
        <v>28</v>
      </c>
      <c r="B123" s="200"/>
      <c r="C123" s="201"/>
      <c r="D123" s="191"/>
      <c r="E123" s="191"/>
      <c r="F123" s="191"/>
      <c r="G123" s="191"/>
      <c r="H123" s="191"/>
      <c r="I123" s="232"/>
      <c r="J123" s="205"/>
      <c r="K123" s="205"/>
      <c r="L123" s="205"/>
      <c r="M123" s="191"/>
      <c r="N123" s="191"/>
      <c r="O123" s="191"/>
      <c r="P123" s="191"/>
      <c r="Q123" s="191"/>
      <c r="R123" s="191"/>
      <c r="S123" s="187">
        <f t="shared" si="23"/>
        <v>0</v>
      </c>
    </row>
    <row r="124" spans="1:19" s="194" customFormat="1" ht="21" customHeight="1" x14ac:dyDescent="0.4">
      <c r="A124" s="206" t="s">
        <v>28</v>
      </c>
      <c r="B124" s="200"/>
      <c r="C124" s="201"/>
      <c r="D124" s="191"/>
      <c r="E124" s="191"/>
      <c r="F124" s="191"/>
      <c r="G124" s="191"/>
      <c r="H124" s="191"/>
      <c r="I124" s="232"/>
      <c r="J124" s="205"/>
      <c r="K124" s="205"/>
      <c r="L124" s="205"/>
      <c r="M124" s="191"/>
      <c r="N124" s="191"/>
      <c r="O124" s="191"/>
      <c r="P124" s="191"/>
      <c r="Q124" s="191"/>
      <c r="R124" s="191"/>
      <c r="S124" s="187">
        <f t="shared" si="23"/>
        <v>0</v>
      </c>
    </row>
    <row r="125" spans="1:19" s="194" customFormat="1" ht="21" customHeight="1" x14ac:dyDescent="0.4">
      <c r="A125" s="206" t="s">
        <v>28</v>
      </c>
      <c r="B125" s="200"/>
      <c r="C125" s="201"/>
      <c r="D125" s="191"/>
      <c r="E125" s="191"/>
      <c r="F125" s="191"/>
      <c r="G125" s="191"/>
      <c r="H125" s="191"/>
      <c r="I125" s="232"/>
      <c r="J125" s="205"/>
      <c r="K125" s="205"/>
      <c r="L125" s="205"/>
      <c r="M125" s="191"/>
      <c r="N125" s="191"/>
      <c r="O125" s="191"/>
      <c r="P125" s="191"/>
      <c r="Q125" s="191"/>
      <c r="R125" s="191"/>
      <c r="S125" s="187">
        <f t="shared" si="23"/>
        <v>0</v>
      </c>
    </row>
    <row r="126" spans="1:19" s="194" customFormat="1" ht="21" customHeight="1" x14ac:dyDescent="0.4">
      <c r="A126" s="206" t="s">
        <v>28</v>
      </c>
      <c r="B126" s="200"/>
      <c r="C126" s="201"/>
      <c r="D126" s="191"/>
      <c r="E126" s="191"/>
      <c r="F126" s="191"/>
      <c r="G126" s="191"/>
      <c r="H126" s="191"/>
      <c r="I126" s="232"/>
      <c r="J126" s="205"/>
      <c r="K126" s="205"/>
      <c r="L126" s="205"/>
      <c r="M126" s="191"/>
      <c r="N126" s="191"/>
      <c r="O126" s="191"/>
      <c r="P126" s="191"/>
      <c r="Q126" s="191"/>
      <c r="R126" s="191"/>
      <c r="S126" s="187">
        <f t="shared" si="23"/>
        <v>0</v>
      </c>
    </row>
    <row r="127" spans="1:19" s="194" customFormat="1" ht="21" customHeight="1" x14ac:dyDescent="0.4">
      <c r="A127" s="206" t="s">
        <v>28</v>
      </c>
      <c r="B127" s="200"/>
      <c r="C127" s="201"/>
      <c r="D127" s="191"/>
      <c r="E127" s="191"/>
      <c r="F127" s="191"/>
      <c r="G127" s="191"/>
      <c r="H127" s="191"/>
      <c r="I127" s="232"/>
      <c r="J127" s="205"/>
      <c r="K127" s="205"/>
      <c r="L127" s="205"/>
      <c r="M127" s="191"/>
      <c r="N127" s="191"/>
      <c r="O127" s="191"/>
      <c r="P127" s="191"/>
      <c r="Q127" s="191"/>
      <c r="R127" s="191"/>
      <c r="S127" s="187">
        <f t="shared" si="23"/>
        <v>0</v>
      </c>
    </row>
    <row r="128" spans="1:19" s="117" customFormat="1" ht="29.15" customHeight="1" x14ac:dyDescent="0.5">
      <c r="A128" s="145" t="s">
        <v>19</v>
      </c>
      <c r="B128" s="146"/>
      <c r="C128" s="147"/>
      <c r="D128" s="121"/>
      <c r="E128" s="121"/>
      <c r="F128" s="121"/>
      <c r="G128" s="121"/>
      <c r="H128" s="121"/>
      <c r="I128" s="304">
        <f>SUBTOTAL(9,I111:I127)</f>
        <v>0</v>
      </c>
      <c r="J128" s="146"/>
      <c r="K128" s="146"/>
      <c r="L128" s="146"/>
      <c r="M128" s="121"/>
      <c r="N128" s="121"/>
      <c r="O128" s="121"/>
      <c r="P128" s="121"/>
      <c r="Q128" s="121"/>
      <c r="R128" s="121"/>
      <c r="S128" s="148">
        <f t="shared" si="23"/>
        <v>0</v>
      </c>
    </row>
    <row r="129" spans="1:19" s="6" customFormat="1" ht="26.15" customHeight="1" x14ac:dyDescent="0.35">
      <c r="A129" s="65"/>
      <c r="B129" s="23"/>
      <c r="C129" s="20"/>
      <c r="D129" s="21"/>
      <c r="E129" s="21"/>
      <c r="F129" s="21"/>
      <c r="G129" s="21"/>
      <c r="H129" s="21"/>
      <c r="I129" s="21" t="s">
        <v>44</v>
      </c>
      <c r="J129" s="21"/>
      <c r="K129" s="21"/>
      <c r="L129" s="21"/>
      <c r="M129" s="21"/>
      <c r="N129" s="21"/>
      <c r="O129" s="21"/>
      <c r="P129" s="21"/>
      <c r="Q129" s="21"/>
      <c r="R129" s="20"/>
      <c r="S129" s="20"/>
    </row>
    <row r="130" spans="1:19" s="117" customFormat="1" ht="29.15" customHeight="1" x14ac:dyDescent="0.5">
      <c r="A130" s="145" t="s">
        <v>190</v>
      </c>
      <c r="B130" s="149"/>
      <c r="C130" s="150"/>
      <c r="D130" s="151"/>
      <c r="E130" s="122">
        <f>E128+E108</f>
        <v>0</v>
      </c>
      <c r="F130" s="151"/>
      <c r="G130" s="122">
        <f>G128+G108</f>
        <v>0</v>
      </c>
      <c r="H130" s="152"/>
      <c r="I130" s="122">
        <f>I128+I108</f>
        <v>0</v>
      </c>
      <c r="J130" s="152"/>
      <c r="K130" s="151"/>
      <c r="L130" s="153"/>
      <c r="M130" s="122">
        <f>M128+M108</f>
        <v>0</v>
      </c>
      <c r="N130" s="152"/>
      <c r="O130" s="151"/>
      <c r="P130" s="153"/>
      <c r="Q130" s="122">
        <f>Q128+Q108</f>
        <v>0</v>
      </c>
      <c r="R130" s="150"/>
      <c r="S130" s="122">
        <f>SUM(E130,G130,I130,M130,Q130)</f>
        <v>0</v>
      </c>
    </row>
    <row r="131" spans="1:19" s="6" customFormat="1" ht="18" customHeight="1" x14ac:dyDescent="0.35">
      <c r="A131" s="15"/>
      <c r="B131" s="63"/>
      <c r="C131" s="64"/>
      <c r="D131" s="22"/>
      <c r="E131" s="22"/>
      <c r="F131" s="22"/>
      <c r="G131" s="22"/>
      <c r="H131" s="22"/>
      <c r="I131" s="22" t="s">
        <v>44</v>
      </c>
      <c r="J131" s="22"/>
      <c r="K131" s="22"/>
      <c r="L131" s="22"/>
      <c r="M131" s="22"/>
      <c r="N131" s="22"/>
      <c r="O131" s="22"/>
      <c r="P131" s="22"/>
      <c r="Q131" s="22"/>
      <c r="R131" s="64"/>
      <c r="S131" s="64"/>
    </row>
    <row r="132" spans="1:19" s="158" customFormat="1" ht="29.15" customHeight="1" x14ac:dyDescent="0.5">
      <c r="A132" s="302" t="s">
        <v>108</v>
      </c>
      <c r="B132" s="154"/>
      <c r="C132" s="155"/>
      <c r="D132" s="156"/>
      <c r="E132" s="157"/>
      <c r="F132" s="156"/>
      <c r="G132" s="157"/>
      <c r="H132" s="157"/>
      <c r="I132" s="157"/>
      <c r="J132" s="157"/>
      <c r="K132" s="157"/>
      <c r="L132" s="157"/>
      <c r="M132" s="157"/>
      <c r="N132" s="157"/>
      <c r="O132" s="157"/>
      <c r="P132" s="157"/>
      <c r="Q132" s="157"/>
      <c r="R132" s="157"/>
      <c r="S132" s="155"/>
    </row>
    <row r="133" spans="1:19" s="194" customFormat="1" ht="21" customHeight="1" x14ac:dyDescent="0.4">
      <c r="A133" s="232"/>
      <c r="B133" s="207"/>
      <c r="C133" s="208"/>
      <c r="D133" s="202"/>
      <c r="E133" s="232"/>
      <c r="F133" s="202"/>
      <c r="G133" s="232"/>
      <c r="H133" s="203"/>
      <c r="I133" s="232"/>
      <c r="J133" s="203"/>
      <c r="K133" s="202"/>
      <c r="L133" s="209"/>
      <c r="M133" s="232"/>
      <c r="N133" s="203"/>
      <c r="O133" s="202"/>
      <c r="P133" s="209"/>
      <c r="Q133" s="232"/>
      <c r="R133" s="208"/>
      <c r="S133" s="187">
        <f t="shared" ref="S133:S138" si="24">SUM(E133,G133,I133,M133,Q133)</f>
        <v>0</v>
      </c>
    </row>
    <row r="134" spans="1:19" s="194" customFormat="1" ht="21" customHeight="1" x14ac:dyDescent="0.4">
      <c r="A134" s="232"/>
      <c r="B134" s="189"/>
      <c r="C134" s="190"/>
      <c r="D134" s="191"/>
      <c r="E134" s="233"/>
      <c r="F134" s="191"/>
      <c r="G134" s="233"/>
      <c r="H134" s="192"/>
      <c r="I134" s="233"/>
      <c r="J134" s="192"/>
      <c r="K134" s="191"/>
      <c r="L134" s="193"/>
      <c r="M134" s="233"/>
      <c r="N134" s="192"/>
      <c r="O134" s="191"/>
      <c r="P134" s="193"/>
      <c r="Q134" s="233"/>
      <c r="R134" s="190"/>
      <c r="S134" s="187">
        <f t="shared" si="24"/>
        <v>0</v>
      </c>
    </row>
    <row r="135" spans="1:19" s="194" customFormat="1" ht="21" customHeight="1" x14ac:dyDescent="0.4">
      <c r="A135" s="232"/>
      <c r="B135" s="189"/>
      <c r="C135" s="190"/>
      <c r="D135" s="191"/>
      <c r="E135" s="232"/>
      <c r="F135" s="191"/>
      <c r="G135" s="232"/>
      <c r="H135" s="192"/>
      <c r="I135" s="232"/>
      <c r="J135" s="192"/>
      <c r="K135" s="191"/>
      <c r="L135" s="193"/>
      <c r="M135" s="232"/>
      <c r="N135" s="192"/>
      <c r="O135" s="191"/>
      <c r="P135" s="193"/>
      <c r="Q135" s="232"/>
      <c r="R135" s="190"/>
      <c r="S135" s="187">
        <f t="shared" si="24"/>
        <v>0</v>
      </c>
    </row>
    <row r="136" spans="1:19" s="194" customFormat="1" ht="21" customHeight="1" x14ac:dyDescent="0.4">
      <c r="A136" s="232"/>
      <c r="B136" s="189"/>
      <c r="C136" s="190"/>
      <c r="D136" s="191"/>
      <c r="E136" s="232"/>
      <c r="F136" s="191"/>
      <c r="G136" s="232"/>
      <c r="H136" s="192"/>
      <c r="I136" s="232"/>
      <c r="J136" s="192"/>
      <c r="K136" s="191"/>
      <c r="L136" s="193"/>
      <c r="M136" s="232"/>
      <c r="N136" s="192"/>
      <c r="O136" s="191"/>
      <c r="P136" s="193"/>
      <c r="Q136" s="232"/>
      <c r="R136" s="190"/>
      <c r="S136" s="187">
        <f t="shared" si="24"/>
        <v>0</v>
      </c>
    </row>
    <row r="137" spans="1:19" s="194" customFormat="1" ht="21" customHeight="1" x14ac:dyDescent="0.4">
      <c r="A137" s="232"/>
      <c r="B137" s="189"/>
      <c r="C137" s="190"/>
      <c r="D137" s="191"/>
      <c r="E137" s="232"/>
      <c r="F137" s="191"/>
      <c r="G137" s="232"/>
      <c r="H137" s="192"/>
      <c r="I137" s="232"/>
      <c r="J137" s="192"/>
      <c r="K137" s="191"/>
      <c r="L137" s="193"/>
      <c r="M137" s="232"/>
      <c r="N137" s="192"/>
      <c r="O137" s="191"/>
      <c r="P137" s="193"/>
      <c r="Q137" s="232"/>
      <c r="R137" s="190"/>
      <c r="S137" s="187">
        <f t="shared" si="24"/>
        <v>0</v>
      </c>
    </row>
    <row r="138" spans="1:19" s="117" customFormat="1" ht="28" customHeight="1" x14ac:dyDescent="0.5">
      <c r="A138" s="145" t="s">
        <v>45</v>
      </c>
      <c r="B138" s="119"/>
      <c r="C138" s="120"/>
      <c r="D138" s="121"/>
      <c r="E138" s="122">
        <f>SUBTOTAL(9,E133:E137)</f>
        <v>0</v>
      </c>
      <c r="F138" s="121"/>
      <c r="G138" s="122">
        <f>SUBTOTAL(9,G133:G137)</f>
        <v>0</v>
      </c>
      <c r="H138" s="123"/>
      <c r="I138" s="122">
        <f>SUBTOTAL(9,I133:I137)</f>
        <v>0</v>
      </c>
      <c r="J138" s="123"/>
      <c r="K138" s="121"/>
      <c r="L138" s="124"/>
      <c r="M138" s="122">
        <f>SUBTOTAL(9,M133:M137)</f>
        <v>0</v>
      </c>
      <c r="N138" s="123"/>
      <c r="O138" s="121"/>
      <c r="P138" s="124"/>
      <c r="Q138" s="122">
        <f>SUBTOTAL(9,Q133:Q137)</f>
        <v>0</v>
      </c>
      <c r="R138" s="120"/>
      <c r="S138" s="122">
        <f t="shared" si="24"/>
        <v>0</v>
      </c>
    </row>
    <row r="139" spans="1:19" s="6" customFormat="1" ht="18" customHeight="1" x14ac:dyDescent="0.35">
      <c r="A139" s="15"/>
      <c r="B139" s="23"/>
      <c r="C139" s="20"/>
      <c r="D139" s="21"/>
      <c r="E139" s="18"/>
      <c r="F139" s="21"/>
      <c r="G139" s="18"/>
      <c r="H139" s="22"/>
      <c r="I139" s="18"/>
      <c r="J139" s="22"/>
      <c r="K139" s="22"/>
      <c r="L139" s="22"/>
      <c r="M139" s="18"/>
      <c r="N139" s="22"/>
      <c r="O139" s="22"/>
      <c r="P139" s="22"/>
      <c r="Q139" s="18"/>
      <c r="R139" s="20"/>
      <c r="S139" s="20"/>
    </row>
    <row r="140" spans="1:19" s="117" customFormat="1" ht="29.15" customHeight="1" x14ac:dyDescent="0.5">
      <c r="A140" s="145" t="s">
        <v>46</v>
      </c>
      <c r="B140" s="149"/>
      <c r="C140" s="150"/>
      <c r="D140" s="151"/>
      <c r="E140" s="122">
        <f>E130-E138</f>
        <v>0</v>
      </c>
      <c r="F140" s="151"/>
      <c r="G140" s="122">
        <f>G130-G138</f>
        <v>0</v>
      </c>
      <c r="H140" s="152"/>
      <c r="I140" s="122">
        <f>I130-I138</f>
        <v>0</v>
      </c>
      <c r="J140" s="152"/>
      <c r="K140" s="151"/>
      <c r="L140" s="159"/>
      <c r="M140" s="122">
        <f>M130-M138</f>
        <v>0</v>
      </c>
      <c r="N140" s="152"/>
      <c r="O140" s="151"/>
      <c r="P140" s="159"/>
      <c r="Q140" s="122">
        <f>Q130-Q138</f>
        <v>0</v>
      </c>
      <c r="R140" s="150"/>
      <c r="S140" s="122">
        <f>SUM(E140,G140,I140,M140,Q140)</f>
        <v>0</v>
      </c>
    </row>
    <row r="141" spans="1:19" ht="18" customHeight="1" x14ac:dyDescent="0.35">
      <c r="A141" s="26"/>
      <c r="B141" s="25"/>
      <c r="C141" s="19"/>
      <c r="D141" s="25"/>
      <c r="E141" s="24"/>
      <c r="F141" s="25"/>
      <c r="G141" s="24"/>
      <c r="H141" s="25"/>
      <c r="I141" s="24"/>
      <c r="J141" s="25"/>
      <c r="K141" s="25"/>
      <c r="L141" s="25"/>
      <c r="M141" s="24"/>
      <c r="N141" s="25"/>
      <c r="O141" s="25"/>
      <c r="P141" s="25"/>
      <c r="Q141" s="24"/>
      <c r="R141" s="19"/>
      <c r="S141" s="19"/>
    </row>
    <row r="142" spans="1:19" ht="18" customHeight="1" x14ac:dyDescent="0.35">
      <c r="A142" s="26"/>
      <c r="B142" s="25"/>
      <c r="C142" s="19"/>
      <c r="D142" s="25"/>
      <c r="E142" s="24"/>
      <c r="F142" s="25"/>
      <c r="G142" s="24"/>
      <c r="H142" s="25"/>
      <c r="I142" s="24"/>
      <c r="J142" s="25"/>
      <c r="K142" s="25"/>
      <c r="L142" s="25"/>
      <c r="M142" s="24"/>
      <c r="N142" s="25"/>
      <c r="O142" s="25"/>
      <c r="P142" s="25"/>
      <c r="Q142" s="24"/>
      <c r="R142" s="19"/>
      <c r="S142" s="19"/>
    </row>
  </sheetData>
  <sheetProtection password="D585" sheet="1" objects="1" scenarios="1"/>
  <mergeCells count="16">
    <mergeCell ref="R5:R6"/>
    <mergeCell ref="S5:S6"/>
    <mergeCell ref="B2:I3"/>
    <mergeCell ref="J1:M1"/>
    <mergeCell ref="N1:Q1"/>
    <mergeCell ref="F1:G1"/>
    <mergeCell ref="D1:E1"/>
    <mergeCell ref="R2:S3"/>
    <mergeCell ref="B5:B6"/>
    <mergeCell ref="C5:C6"/>
    <mergeCell ref="N2:Q2"/>
    <mergeCell ref="N3:Q3"/>
    <mergeCell ref="J2:M2"/>
    <mergeCell ref="J3:M3"/>
    <mergeCell ref="H5:H6"/>
    <mergeCell ref="I5:I6"/>
  </mergeCells>
  <conditionalFormatting sqref="C8:C11 C13:C25">
    <cfRule type="cellIs" dxfId="22" priority="4995" operator="lessThan">
      <formula>22880</formula>
    </cfRule>
  </conditionalFormatting>
  <conditionalFormatting sqref="C8:C11 C13:C25">
    <cfRule type="cellIs" priority="4508" stopIfTrue="1" operator="equal">
      <formula>0</formula>
    </cfRule>
  </conditionalFormatting>
  <conditionalFormatting sqref="C8:C11 C13:C25">
    <cfRule type="containsBlanks" priority="4509" stopIfTrue="1">
      <formula>LEN(TRIM(C8))=0</formula>
    </cfRule>
  </conditionalFormatting>
  <conditionalFormatting sqref="L106">
    <cfRule type="containsText" priority="4236" stopIfTrue="1" operator="containsText" text="0%">
      <formula>NOT(ISERROR(SEARCH("0%",L106)))</formula>
    </cfRule>
    <cfRule type="cellIs" dxfId="21" priority="4237" operator="greaterThan">
      <formula>0.2</formula>
    </cfRule>
  </conditionalFormatting>
  <conditionalFormatting sqref="K8:K11 K13:K25 O13:O25">
    <cfRule type="cellIs" dxfId="20" priority="3396" operator="greaterThan">
      <formula>1</formula>
    </cfRule>
    <cfRule type="cellIs" dxfId="19" priority="3397" operator="greaterThan">
      <formula>100</formula>
    </cfRule>
  </conditionalFormatting>
  <conditionalFormatting sqref="C13:C25">
    <cfRule type="cellIs" dxfId="18" priority="2226" operator="greaterThan">
      <formula>200000</formula>
    </cfRule>
  </conditionalFormatting>
  <conditionalFormatting sqref="C8:C11">
    <cfRule type="cellIs" dxfId="17" priority="2225" operator="greaterThan">
      <formula>350000</formula>
    </cfRule>
  </conditionalFormatting>
  <conditionalFormatting sqref="O8:O11">
    <cfRule type="cellIs" dxfId="16" priority="1957" operator="greaterThan">
      <formula>1</formula>
    </cfRule>
    <cfRule type="cellIs" dxfId="15" priority="1958" operator="greaterThan">
      <formula>100</formula>
    </cfRule>
  </conditionalFormatting>
  <conditionalFormatting sqref="P106">
    <cfRule type="containsText" priority="19" stopIfTrue="1" operator="containsText" text="0%">
      <formula>NOT(ISERROR(SEARCH("0%",P106)))</formula>
    </cfRule>
    <cfRule type="cellIs" dxfId="14" priority="20" operator="greaterThan">
      <formula>0.2</formula>
    </cfRule>
  </conditionalFormatting>
  <conditionalFormatting sqref="C27:C37">
    <cfRule type="cellIs" dxfId="13" priority="18" operator="lessThan">
      <formula>22880</formula>
    </cfRule>
  </conditionalFormatting>
  <conditionalFormatting sqref="C27:C37">
    <cfRule type="cellIs" priority="16" stopIfTrue="1" operator="equal">
      <formula>0</formula>
    </cfRule>
  </conditionalFormatting>
  <conditionalFormatting sqref="C27:C37">
    <cfRule type="containsBlanks" priority="17" stopIfTrue="1">
      <formula>LEN(TRIM(C27))=0</formula>
    </cfRule>
  </conditionalFormatting>
  <conditionalFormatting sqref="K27:K37 O27:O37">
    <cfRule type="cellIs" dxfId="12" priority="14" operator="greaterThan">
      <formula>1</formula>
    </cfRule>
    <cfRule type="cellIs" dxfId="11" priority="15" operator="greaterThan">
      <formula>100</formula>
    </cfRule>
  </conditionalFormatting>
  <conditionalFormatting sqref="C27:C37">
    <cfRule type="cellIs" dxfId="10" priority="13" operator="greaterThan">
      <formula>200000</formula>
    </cfRule>
  </conditionalFormatting>
  <conditionalFormatting sqref="C44:C50">
    <cfRule type="cellIs" dxfId="9" priority="12" operator="lessThan">
      <formula>22880</formula>
    </cfRule>
  </conditionalFormatting>
  <conditionalFormatting sqref="C44:C50">
    <cfRule type="cellIs" priority="10" stopIfTrue="1" operator="equal">
      <formula>0</formula>
    </cfRule>
  </conditionalFormatting>
  <conditionalFormatting sqref="C44:C50">
    <cfRule type="containsBlanks" priority="11" stopIfTrue="1">
      <formula>LEN(TRIM(C44))=0</formula>
    </cfRule>
  </conditionalFormatting>
  <conditionalFormatting sqref="K44:K50 O44:O50">
    <cfRule type="cellIs" dxfId="8" priority="8" operator="greaterThan">
      <formula>1</formula>
    </cfRule>
    <cfRule type="cellIs" dxfId="7" priority="9" operator="greaterThan">
      <formula>100</formula>
    </cfRule>
  </conditionalFormatting>
  <conditionalFormatting sqref="C44:C50">
    <cfRule type="cellIs" dxfId="6" priority="7" operator="greaterThan">
      <formula>200000</formula>
    </cfRule>
  </conditionalFormatting>
  <conditionalFormatting sqref="C52:C60">
    <cfRule type="cellIs" dxfId="5" priority="6" operator="lessThan">
      <formula>22880</formula>
    </cfRule>
  </conditionalFormatting>
  <conditionalFormatting sqref="C52:C60">
    <cfRule type="cellIs" priority="4" stopIfTrue="1" operator="equal">
      <formula>0</formula>
    </cfRule>
  </conditionalFormatting>
  <conditionalFormatting sqref="C52:C60">
    <cfRule type="containsBlanks" priority="5" stopIfTrue="1">
      <formula>LEN(TRIM(C52))=0</formula>
    </cfRule>
  </conditionalFormatting>
  <conditionalFormatting sqref="K52:K60 O52:O60">
    <cfRule type="cellIs" dxfId="4" priority="2" operator="greaterThan">
      <formula>1</formula>
    </cfRule>
    <cfRule type="cellIs" dxfId="3" priority="3" operator="greaterThan">
      <formula>100</formula>
    </cfRule>
  </conditionalFormatting>
  <conditionalFormatting sqref="C52:C60">
    <cfRule type="cellIs" dxfId="2" priority="1" operator="greaterThan">
      <formula>200000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998" id="{6D9CCFD9-BB9F-4218-915F-08624FF67FEF}">
            <xm:f>$S$106-'Admin Expense Detail'!#REF!&lt;-3</xm:f>
            <x14:dxf>
              <font>
                <color rgb="FFFF0000"/>
              </font>
              <fill>
                <patternFill>
                  <fgColor rgb="FFFF0000"/>
                  <bgColor theme="5" tint="0.79998168889431442"/>
                </patternFill>
              </fill>
            </x14:dxf>
          </x14:cfRule>
          <x14:cfRule type="expression" priority="4999" id="{D9573607-0A99-43F7-AFE4-95E1F707F31E}">
            <xm:f>$S$106-'Admin Expense Detail'!#REF!&gt;3</xm:f>
            <x14:dxf>
              <font>
                <color rgb="FFFF0000"/>
              </font>
              <fill>
                <patternFill>
                  <bgColor theme="5" tint="0.79998168889431442"/>
                </patternFill>
              </fill>
            </x14:dxf>
          </x14:cfRule>
          <xm:sqref>S106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zoomScaleNormal="100" workbookViewId="0">
      <selection activeCell="L14" sqref="L14"/>
    </sheetView>
  </sheetViews>
  <sheetFormatPr defaultColWidth="7.1796875" defaultRowHeight="12.5" x14ac:dyDescent="0.25"/>
  <cols>
    <col min="1" max="1" width="9.81640625" style="28" customWidth="1"/>
    <col min="2" max="2" width="35.26953125" style="28" customWidth="1"/>
    <col min="3" max="3" width="16.1796875" style="28" customWidth="1"/>
    <col min="4" max="4" width="9.453125" style="61" customWidth="1"/>
    <col min="5" max="5" width="20.81640625" style="28" customWidth="1"/>
    <col min="6" max="6" width="14.453125" style="28" customWidth="1"/>
    <col min="7" max="7" width="12.1796875" style="28" customWidth="1"/>
    <col min="8" max="8" width="11.453125" style="28" bestFit="1" customWidth="1"/>
    <col min="9" max="16384" width="7.1796875" style="28"/>
  </cols>
  <sheetData>
    <row r="1" spans="1:8" ht="15.5" x14ac:dyDescent="0.35">
      <c r="A1" s="343" t="s">
        <v>53</v>
      </c>
      <c r="B1" s="343"/>
      <c r="C1" s="343"/>
      <c r="D1" s="343"/>
      <c r="E1" s="343"/>
      <c r="F1" s="343"/>
      <c r="G1" s="27"/>
    </row>
    <row r="2" spans="1:8" ht="15.5" x14ac:dyDescent="0.35">
      <c r="A2" s="343" t="s">
        <v>54</v>
      </c>
      <c r="B2" s="343"/>
      <c r="C2" s="343"/>
      <c r="D2" s="343"/>
      <c r="E2" s="343"/>
      <c r="F2" s="343"/>
      <c r="G2" s="27"/>
    </row>
    <row r="3" spans="1:8" ht="15.5" x14ac:dyDescent="0.35">
      <c r="A3" s="343" t="s">
        <v>55</v>
      </c>
      <c r="B3" s="343"/>
      <c r="C3" s="343"/>
      <c r="D3" s="343"/>
      <c r="E3" s="343"/>
      <c r="F3" s="343"/>
      <c r="G3" s="27"/>
    </row>
    <row r="4" spans="1:8" ht="15.5" x14ac:dyDescent="0.35">
      <c r="A4" s="343" t="s">
        <v>0</v>
      </c>
      <c r="B4" s="343"/>
      <c r="C4" s="343"/>
      <c r="D4" s="343"/>
      <c r="E4" s="343"/>
      <c r="F4" s="343"/>
      <c r="G4" s="27"/>
    </row>
    <row r="5" spans="1:8" ht="15.5" x14ac:dyDescent="0.35">
      <c r="A5" s="343" t="s">
        <v>65</v>
      </c>
      <c r="B5" s="343"/>
      <c r="C5" s="343"/>
      <c r="D5" s="343"/>
      <c r="E5" s="343"/>
      <c r="F5" s="343"/>
      <c r="G5" s="27"/>
    </row>
    <row r="6" spans="1:8" ht="13" x14ac:dyDescent="0.3">
      <c r="A6" s="29"/>
      <c r="B6" s="29"/>
      <c r="C6" s="29"/>
      <c r="D6" s="60"/>
      <c r="E6" s="29"/>
      <c r="F6" s="29"/>
      <c r="G6" s="29"/>
    </row>
    <row r="7" spans="1:8" ht="13" x14ac:dyDescent="0.3">
      <c r="B7" s="29"/>
      <c r="C7" s="29"/>
      <c r="D7" s="60"/>
      <c r="E7" s="29"/>
      <c r="F7" s="29"/>
      <c r="G7" s="29"/>
    </row>
    <row r="8" spans="1:8" ht="13" x14ac:dyDescent="0.3">
      <c r="A8" s="342" t="e">
        <f>#REF!</f>
        <v>#REF!</v>
      </c>
      <c r="B8" s="342"/>
      <c r="C8" s="342"/>
      <c r="D8" s="342"/>
      <c r="E8" s="342"/>
      <c r="F8" s="342"/>
      <c r="G8" s="29"/>
    </row>
    <row r="11" spans="1:8" ht="14.5" x14ac:dyDescent="0.35">
      <c r="A11" s="30" t="s">
        <v>56</v>
      </c>
      <c r="B11" s="30"/>
      <c r="C11" s="30" t="s">
        <v>57</v>
      </c>
      <c r="D11" s="39"/>
      <c r="H11" s="66" t="s">
        <v>86</v>
      </c>
    </row>
    <row r="12" spans="1:8" ht="15" thickBot="1" x14ac:dyDescent="0.4">
      <c r="A12" s="31" t="s">
        <v>58</v>
      </c>
      <c r="B12" s="31" t="s">
        <v>59</v>
      </c>
      <c r="C12" s="31" t="s">
        <v>60</v>
      </c>
      <c r="D12" s="339" t="s">
        <v>61</v>
      </c>
      <c r="E12" s="339"/>
      <c r="F12" s="31" t="s">
        <v>51</v>
      </c>
      <c r="G12" s="30"/>
      <c r="H12" s="66" t="s">
        <v>87</v>
      </c>
    </row>
    <row r="13" spans="1:8" ht="13" thickTop="1" x14ac:dyDescent="0.25">
      <c r="A13" s="30"/>
      <c r="B13" s="30"/>
      <c r="C13" s="30"/>
      <c r="D13" s="39"/>
      <c r="E13" s="30"/>
      <c r="F13" s="30"/>
      <c r="G13" s="30"/>
    </row>
    <row r="14" spans="1:8" ht="15.5" x14ac:dyDescent="0.35">
      <c r="A14" s="340" t="s">
        <v>62</v>
      </c>
      <c r="B14" s="340"/>
      <c r="C14" s="340"/>
      <c r="D14" s="340"/>
      <c r="E14" s="340"/>
      <c r="F14" s="340"/>
      <c r="G14" s="27"/>
    </row>
    <row r="15" spans="1:8" ht="12.65" customHeight="1" x14ac:dyDescent="0.25">
      <c r="A15" s="221"/>
      <c r="B15" s="341" t="s">
        <v>113</v>
      </c>
      <c r="C15" s="341"/>
      <c r="D15" s="341"/>
      <c r="E15" s="341"/>
      <c r="F15" s="222"/>
      <c r="G15" s="32"/>
    </row>
    <row r="16" spans="1:8" ht="25.5" customHeight="1" x14ac:dyDescent="0.25">
      <c r="A16" s="222"/>
      <c r="B16" s="341"/>
      <c r="C16" s="341"/>
      <c r="D16" s="341"/>
      <c r="E16" s="341"/>
      <c r="F16" s="222"/>
      <c r="G16" s="32"/>
    </row>
    <row r="18" spans="1:8" x14ac:dyDescent="0.25">
      <c r="A18" s="30"/>
    </row>
    <row r="19" spans="1:8" x14ac:dyDescent="0.25">
      <c r="A19" s="30"/>
    </row>
    <row r="20" spans="1:8" x14ac:dyDescent="0.25">
      <c r="A20" s="30"/>
    </row>
    <row r="21" spans="1:8" x14ac:dyDescent="0.25">
      <c r="A21" s="32" t="s">
        <v>3</v>
      </c>
      <c r="B21" s="28" t="s">
        <v>1</v>
      </c>
      <c r="F21" s="33">
        <v>0</v>
      </c>
      <c r="G21" s="33"/>
    </row>
    <row r="22" spans="1:8" x14ac:dyDescent="0.25">
      <c r="A22" s="32"/>
      <c r="B22" s="34" t="s">
        <v>47</v>
      </c>
      <c r="C22" s="30" t="s">
        <v>63</v>
      </c>
      <c r="D22" s="35"/>
      <c r="E22" s="28" t="s">
        <v>110</v>
      </c>
      <c r="F22" s="40"/>
      <c r="H22" s="67">
        <f>D22/60</f>
        <v>0</v>
      </c>
    </row>
    <row r="23" spans="1:8" x14ac:dyDescent="0.25">
      <c r="A23" s="32"/>
      <c r="B23" s="34" t="s">
        <v>48</v>
      </c>
      <c r="C23" s="30" t="s">
        <v>63</v>
      </c>
      <c r="D23" s="35"/>
      <c r="E23" s="28" t="s">
        <v>110</v>
      </c>
      <c r="F23" s="40"/>
      <c r="H23" s="67">
        <f t="shared" ref="H23:H25" si="0">D23/60</f>
        <v>0</v>
      </c>
    </row>
    <row r="24" spans="1:8" x14ac:dyDescent="0.25">
      <c r="A24" s="32"/>
      <c r="B24" s="34" t="s">
        <v>49</v>
      </c>
      <c r="C24" s="30" t="s">
        <v>63</v>
      </c>
      <c r="D24" s="35"/>
      <c r="E24" s="28" t="s">
        <v>110</v>
      </c>
      <c r="F24" s="40"/>
      <c r="H24" s="67">
        <f t="shared" si="0"/>
        <v>0</v>
      </c>
    </row>
    <row r="25" spans="1:8" x14ac:dyDescent="0.25">
      <c r="A25" s="32"/>
      <c r="B25" s="34" t="s">
        <v>50</v>
      </c>
      <c r="C25" s="30" t="s">
        <v>63</v>
      </c>
      <c r="D25" s="35"/>
      <c r="E25" s="28" t="s">
        <v>110</v>
      </c>
      <c r="F25" s="40"/>
      <c r="H25" s="67">
        <f t="shared" si="0"/>
        <v>0</v>
      </c>
    </row>
    <row r="26" spans="1:8" x14ac:dyDescent="0.25">
      <c r="B26" s="34" t="s">
        <v>84</v>
      </c>
      <c r="C26" s="30" t="s">
        <v>2</v>
      </c>
      <c r="D26" s="61">
        <v>16.260000000000002</v>
      </c>
      <c r="E26" s="28" t="s">
        <v>85</v>
      </c>
      <c r="F26" s="40"/>
    </row>
    <row r="27" spans="1:8" x14ac:dyDescent="0.25">
      <c r="F27" s="33"/>
    </row>
    <row r="28" spans="1:8" x14ac:dyDescent="0.25">
      <c r="A28" s="30" t="s">
        <v>52</v>
      </c>
      <c r="B28" s="28" t="s">
        <v>1</v>
      </c>
      <c r="C28" s="36" t="s">
        <v>64</v>
      </c>
      <c r="D28" s="338" t="s">
        <v>109</v>
      </c>
      <c r="E28" s="338"/>
      <c r="F28" s="40">
        <v>0</v>
      </c>
    </row>
    <row r="29" spans="1:8" x14ac:dyDescent="0.25">
      <c r="A29" s="30"/>
      <c r="B29" s="34"/>
      <c r="D29" s="39"/>
      <c r="E29" s="30"/>
    </row>
    <row r="30" spans="1:8" ht="13.5" thickBot="1" x14ac:dyDescent="0.35">
      <c r="A30" s="30"/>
      <c r="B30" s="34"/>
      <c r="D30" s="39"/>
      <c r="E30" s="29" t="s">
        <v>82</v>
      </c>
      <c r="F30" s="223">
        <v>0</v>
      </c>
    </row>
    <row r="31" spans="1:8" ht="13" thickTop="1" x14ac:dyDescent="0.25">
      <c r="A31" s="37"/>
      <c r="B31" s="34"/>
    </row>
    <row r="32" spans="1:8" x14ac:dyDescent="0.25">
      <c r="A32" s="30"/>
    </row>
    <row r="33" spans="1:7" x14ac:dyDescent="0.25">
      <c r="A33" s="38"/>
      <c r="C33" s="30"/>
    </row>
    <row r="34" spans="1:7" x14ac:dyDescent="0.25">
      <c r="A34" s="30"/>
    </row>
    <row r="35" spans="1:7" x14ac:dyDescent="0.25">
      <c r="A35" s="30"/>
    </row>
    <row r="36" spans="1:7" x14ac:dyDescent="0.25">
      <c r="A36" s="30"/>
    </row>
    <row r="37" spans="1:7" x14ac:dyDescent="0.25">
      <c r="A37" s="30"/>
      <c r="C37" s="30"/>
    </row>
    <row r="38" spans="1:7" x14ac:dyDescent="0.25">
      <c r="A38" s="30"/>
      <c r="C38" s="30"/>
    </row>
    <row r="39" spans="1:7" x14ac:dyDescent="0.25">
      <c r="A39" s="30"/>
    </row>
    <row r="40" spans="1:7" x14ac:dyDescent="0.25">
      <c r="A40" s="30"/>
    </row>
    <row r="41" spans="1:7" x14ac:dyDescent="0.25">
      <c r="A41" s="30"/>
    </row>
    <row r="42" spans="1:7" x14ac:dyDescent="0.25">
      <c r="A42" s="30"/>
      <c r="D42" s="338"/>
      <c r="E42" s="338"/>
      <c r="F42" s="30"/>
      <c r="G42" s="30"/>
    </row>
    <row r="43" spans="1:7" x14ac:dyDescent="0.25">
      <c r="A43" s="30"/>
      <c r="D43" s="338"/>
      <c r="E43" s="338"/>
      <c r="F43" s="30"/>
      <c r="G43" s="30"/>
    </row>
    <row r="45" spans="1:7" x14ac:dyDescent="0.25">
      <c r="A45" s="30"/>
      <c r="C45" s="30"/>
    </row>
    <row r="46" spans="1:7" x14ac:dyDescent="0.25">
      <c r="A46" s="30"/>
      <c r="D46" s="338"/>
      <c r="E46" s="338"/>
      <c r="F46" s="30"/>
      <c r="G46" s="30"/>
    </row>
    <row r="47" spans="1:7" x14ac:dyDescent="0.25">
      <c r="A47" s="30"/>
      <c r="D47" s="338"/>
      <c r="E47" s="338"/>
      <c r="F47" s="30"/>
      <c r="G47" s="30"/>
    </row>
  </sheetData>
  <mergeCells count="14">
    <mergeCell ref="A8:F8"/>
    <mergeCell ref="A1:F1"/>
    <mergeCell ref="A2:F2"/>
    <mergeCell ref="A3:F3"/>
    <mergeCell ref="A4:F4"/>
    <mergeCell ref="A5:F5"/>
    <mergeCell ref="D43:E43"/>
    <mergeCell ref="D46:E46"/>
    <mergeCell ref="D47:E47"/>
    <mergeCell ref="D12:E12"/>
    <mergeCell ref="A14:F14"/>
    <mergeCell ref="D28:E28"/>
    <mergeCell ref="D42:E42"/>
    <mergeCell ref="B15:E16"/>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H265"/>
  <sheetViews>
    <sheetView topLeftCell="A14" zoomScaleNormal="100" workbookViewId="0">
      <selection activeCell="H49" sqref="H49"/>
    </sheetView>
  </sheetViews>
  <sheetFormatPr defaultColWidth="6.54296875" defaultRowHeight="11.5" x14ac:dyDescent="0.25"/>
  <cols>
    <col min="1" max="1" width="4.453125" style="42" customWidth="1"/>
    <col min="2" max="2" width="12.54296875" style="42" customWidth="1"/>
    <col min="3" max="3" width="14.54296875" style="42" customWidth="1"/>
    <col min="4" max="4" width="7" style="42" customWidth="1"/>
    <col min="5" max="5" width="11" style="42" customWidth="1"/>
    <col min="6" max="6" width="9.54296875" style="42" customWidth="1"/>
    <col min="7" max="7" width="8" style="42" customWidth="1"/>
    <col min="8" max="8" width="24.26953125" style="42" customWidth="1"/>
    <col min="9" max="16384" width="6.54296875" style="42"/>
  </cols>
  <sheetData>
    <row r="1" spans="1:8" ht="15.75" customHeight="1" x14ac:dyDescent="0.35">
      <c r="A1" s="227"/>
      <c r="B1" s="227"/>
      <c r="C1" s="227"/>
      <c r="D1" s="227"/>
      <c r="E1" s="227"/>
      <c r="F1" s="227"/>
      <c r="G1" s="227"/>
      <c r="H1" s="227"/>
    </row>
    <row r="2" spans="1:8" ht="15.75" customHeight="1" x14ac:dyDescent="0.35">
      <c r="A2" s="227"/>
      <c r="B2" s="227"/>
      <c r="C2" s="227"/>
      <c r="D2" s="227"/>
      <c r="E2" s="227"/>
      <c r="F2" s="227"/>
      <c r="G2" s="227"/>
      <c r="H2" s="227"/>
    </row>
    <row r="3" spans="1:8" ht="15.75" customHeight="1" x14ac:dyDescent="0.35">
      <c r="A3" s="347" t="s">
        <v>101</v>
      </c>
      <c r="B3" s="347"/>
      <c r="C3" s="347"/>
      <c r="D3" s="347"/>
      <c r="E3" s="347"/>
      <c r="F3" s="347"/>
      <c r="G3" s="347"/>
      <c r="H3" s="347"/>
    </row>
    <row r="4" spans="1:8" ht="15.75" customHeight="1" x14ac:dyDescent="0.35">
      <c r="A4" s="348" t="s">
        <v>73</v>
      </c>
      <c r="B4" s="348"/>
      <c r="C4" s="348"/>
      <c r="D4" s="348"/>
      <c r="E4" s="348"/>
      <c r="F4" s="348"/>
      <c r="G4" s="348"/>
      <c r="H4" s="348"/>
    </row>
    <row r="5" spans="1:8" ht="15.75" customHeight="1" x14ac:dyDescent="0.3">
      <c r="A5" s="349" t="s">
        <v>102</v>
      </c>
      <c r="B5" s="349"/>
      <c r="C5" s="349"/>
      <c r="D5" s="349"/>
      <c r="E5" s="349"/>
      <c r="F5" s="349"/>
      <c r="G5" s="349"/>
      <c r="H5" s="349"/>
    </row>
    <row r="6" spans="1:8" ht="21" hidden="1" customHeight="1" x14ac:dyDescent="0.25">
      <c r="A6" s="41"/>
      <c r="B6" s="41"/>
      <c r="C6" s="41"/>
      <c r="D6" s="41"/>
      <c r="E6" s="41"/>
      <c r="F6" s="41"/>
      <c r="G6" s="41"/>
      <c r="H6" s="41"/>
    </row>
    <row r="7" spans="1:8" hidden="1" x14ac:dyDescent="0.25">
      <c r="A7" s="41"/>
      <c r="B7" s="41"/>
      <c r="C7" s="41"/>
      <c r="D7" s="41"/>
      <c r="E7" s="41"/>
      <c r="F7" s="41"/>
      <c r="G7" s="41"/>
      <c r="H7" s="41"/>
    </row>
    <row r="8" spans="1:8" ht="20.149999999999999" hidden="1" customHeight="1" x14ac:dyDescent="0.3">
      <c r="A8" s="43" t="s">
        <v>178</v>
      </c>
      <c r="B8" s="44"/>
      <c r="C8" s="220"/>
      <c r="D8" s="220"/>
      <c r="E8" s="220"/>
      <c r="F8" s="43" t="s">
        <v>111</v>
      </c>
      <c r="G8" s="172"/>
      <c r="H8" s="297"/>
    </row>
    <row r="9" spans="1:8" ht="20.149999999999999" hidden="1" customHeight="1" x14ac:dyDescent="0.3">
      <c r="A9" s="58" t="s">
        <v>179</v>
      </c>
      <c r="B9" s="44"/>
      <c r="C9" s="297"/>
      <c r="D9" s="297"/>
      <c r="E9" s="297"/>
      <c r="F9" s="43" t="s">
        <v>112</v>
      </c>
      <c r="G9" s="172"/>
      <c r="H9" s="297"/>
    </row>
    <row r="10" spans="1:8" ht="20.149999999999999" hidden="1" customHeight="1" x14ac:dyDescent="0.3">
      <c r="B10" s="59"/>
      <c r="D10" s="44"/>
      <c r="F10" s="43"/>
      <c r="G10" s="41"/>
      <c r="H10" s="45"/>
    </row>
    <row r="11" spans="1:8" ht="20.149999999999999" hidden="1" customHeight="1" x14ac:dyDescent="0.3">
      <c r="A11" s="59"/>
      <c r="B11" s="59"/>
      <c r="C11" s="44"/>
      <c r="D11" s="44"/>
      <c r="E11" s="44"/>
      <c r="F11" s="43"/>
      <c r="G11" s="41"/>
      <c r="H11" s="45"/>
    </row>
    <row r="12" spans="1:8" ht="14" hidden="1" x14ac:dyDescent="0.3">
      <c r="A12" s="44"/>
      <c r="B12" s="44"/>
      <c r="C12" s="44"/>
      <c r="D12" s="44"/>
      <c r="E12" s="44"/>
      <c r="F12" s="44"/>
      <c r="G12" s="41"/>
      <c r="H12" s="41"/>
    </row>
    <row r="13" spans="1:8" ht="14" x14ac:dyDescent="0.3">
      <c r="A13" s="44"/>
      <c r="B13" s="44"/>
      <c r="C13" s="44"/>
      <c r="D13" s="44"/>
      <c r="E13" s="44"/>
      <c r="F13" s="44"/>
      <c r="G13" s="41"/>
      <c r="H13" s="41"/>
    </row>
    <row r="14" spans="1:8" ht="14" x14ac:dyDescent="0.3">
      <c r="A14" s="225"/>
      <c r="B14" s="226" t="s">
        <v>74</v>
      </c>
      <c r="C14" s="228"/>
      <c r="D14" s="228"/>
      <c r="E14" s="228"/>
      <c r="F14" s="228"/>
      <c r="G14" s="46"/>
      <c r="H14" s="224" t="s">
        <v>177</v>
      </c>
    </row>
    <row r="15" spans="1:8" ht="14" x14ac:dyDescent="0.3">
      <c r="A15" s="44"/>
      <c r="B15" s="44"/>
      <c r="C15" s="44"/>
      <c r="D15" s="44"/>
      <c r="E15" s="44"/>
      <c r="F15" s="44"/>
      <c r="G15" s="41"/>
      <c r="H15" s="47"/>
    </row>
    <row r="16" spans="1:8" ht="19" customHeight="1" x14ac:dyDescent="0.3">
      <c r="A16" s="48" t="s">
        <v>75</v>
      </c>
      <c r="B16" s="350"/>
      <c r="C16" s="351"/>
      <c r="D16" s="351"/>
      <c r="E16" s="351"/>
      <c r="F16" s="352"/>
      <c r="G16" s="41"/>
      <c r="H16" s="41"/>
    </row>
    <row r="17" spans="1:8" ht="19" customHeight="1" x14ac:dyDescent="0.3">
      <c r="A17" s="44"/>
      <c r="B17" s="353"/>
      <c r="C17" s="354"/>
      <c r="D17" s="354"/>
      <c r="E17" s="354"/>
      <c r="F17" s="355"/>
      <c r="G17" s="41"/>
      <c r="H17" s="41"/>
    </row>
    <row r="18" spans="1:8" ht="19" customHeight="1" x14ac:dyDescent="0.3">
      <c r="A18" s="44"/>
      <c r="B18" s="344"/>
      <c r="C18" s="345"/>
      <c r="D18" s="345"/>
      <c r="E18" s="345"/>
      <c r="F18" s="346"/>
      <c r="G18" s="49"/>
      <c r="H18" s="298"/>
    </row>
    <row r="19" spans="1:8" ht="9.75" customHeight="1" x14ac:dyDescent="0.3">
      <c r="A19" s="44"/>
      <c r="B19" s="50"/>
      <c r="C19" s="50"/>
      <c r="D19" s="50"/>
      <c r="E19" s="50"/>
      <c r="F19" s="50"/>
      <c r="G19" s="49"/>
      <c r="H19" s="289"/>
    </row>
    <row r="20" spans="1:8" ht="19" customHeight="1" x14ac:dyDescent="0.3">
      <c r="A20" s="48" t="s">
        <v>76</v>
      </c>
      <c r="B20" s="350"/>
      <c r="C20" s="351"/>
      <c r="D20" s="351"/>
      <c r="E20" s="351"/>
      <c r="F20" s="352"/>
      <c r="G20" s="41"/>
      <c r="H20" s="41"/>
    </row>
    <row r="21" spans="1:8" ht="19" customHeight="1" x14ac:dyDescent="0.3">
      <c r="A21" s="48"/>
      <c r="B21" s="353"/>
      <c r="C21" s="354"/>
      <c r="D21" s="354"/>
      <c r="E21" s="354"/>
      <c r="F21" s="355"/>
      <c r="G21" s="41"/>
      <c r="H21" s="41"/>
    </row>
    <row r="22" spans="1:8" ht="19" customHeight="1" x14ac:dyDescent="0.3">
      <c r="A22" s="48"/>
      <c r="B22" s="344"/>
      <c r="C22" s="345"/>
      <c r="D22" s="345"/>
      <c r="E22" s="345"/>
      <c r="F22" s="346"/>
      <c r="G22" s="49"/>
      <c r="H22" s="298"/>
    </row>
    <row r="23" spans="1:8" ht="9.75" customHeight="1" x14ac:dyDescent="0.3">
      <c r="A23" s="44"/>
      <c r="B23" s="50"/>
      <c r="C23" s="50"/>
      <c r="D23" s="50"/>
      <c r="E23" s="50"/>
      <c r="F23" s="50"/>
      <c r="G23" s="51"/>
      <c r="H23" s="290"/>
    </row>
    <row r="24" spans="1:8" ht="19" customHeight="1" x14ac:dyDescent="0.3">
      <c r="A24" s="48">
        <v>3</v>
      </c>
      <c r="B24" s="350"/>
      <c r="C24" s="351"/>
      <c r="D24" s="351"/>
      <c r="E24" s="351"/>
      <c r="F24" s="352"/>
      <c r="G24" s="41"/>
      <c r="H24" s="41"/>
    </row>
    <row r="25" spans="1:8" ht="19" customHeight="1" x14ac:dyDescent="0.3">
      <c r="A25" s="48"/>
      <c r="B25" s="353"/>
      <c r="C25" s="354"/>
      <c r="D25" s="354"/>
      <c r="E25" s="354"/>
      <c r="F25" s="355"/>
      <c r="G25" s="41"/>
      <c r="H25" s="41"/>
    </row>
    <row r="26" spans="1:8" ht="19" customHeight="1" x14ac:dyDescent="0.3">
      <c r="A26" s="48"/>
      <c r="B26" s="344"/>
      <c r="C26" s="345"/>
      <c r="D26" s="345"/>
      <c r="E26" s="345"/>
      <c r="F26" s="346"/>
      <c r="G26" s="49"/>
      <c r="H26" s="298"/>
    </row>
    <row r="27" spans="1:8" ht="9.75" customHeight="1" x14ac:dyDescent="0.3">
      <c r="A27" s="48"/>
      <c r="B27" s="50"/>
      <c r="C27" s="50"/>
      <c r="D27" s="50"/>
      <c r="E27" s="50"/>
      <c r="F27" s="50"/>
      <c r="G27" s="51"/>
      <c r="H27" s="290"/>
    </row>
    <row r="28" spans="1:8" ht="19" customHeight="1" x14ac:dyDescent="0.3">
      <c r="A28" s="48" t="s">
        <v>77</v>
      </c>
      <c r="B28" s="350"/>
      <c r="C28" s="351"/>
      <c r="D28" s="351"/>
      <c r="E28" s="351"/>
      <c r="F28" s="352"/>
      <c r="G28" s="41"/>
      <c r="H28" s="41"/>
    </row>
    <row r="29" spans="1:8" ht="19" customHeight="1" x14ac:dyDescent="0.3">
      <c r="A29" s="48"/>
      <c r="B29" s="353"/>
      <c r="C29" s="354"/>
      <c r="D29" s="354"/>
      <c r="E29" s="354"/>
      <c r="F29" s="355"/>
      <c r="G29" s="41"/>
      <c r="H29" s="41"/>
    </row>
    <row r="30" spans="1:8" ht="19" customHeight="1" x14ac:dyDescent="0.3">
      <c r="A30" s="48"/>
      <c r="B30" s="344"/>
      <c r="C30" s="345"/>
      <c r="D30" s="345"/>
      <c r="E30" s="345"/>
      <c r="F30" s="346"/>
      <c r="G30" s="49"/>
      <c r="H30" s="298"/>
    </row>
    <row r="31" spans="1:8" ht="9.75" customHeight="1" x14ac:dyDescent="0.3">
      <c r="A31" s="48"/>
      <c r="B31" s="50"/>
      <c r="C31" s="50"/>
      <c r="D31" s="50"/>
      <c r="E31" s="50"/>
      <c r="F31" s="50"/>
      <c r="G31" s="51"/>
      <c r="H31" s="290"/>
    </row>
    <row r="32" spans="1:8" ht="19" customHeight="1" x14ac:dyDescent="0.3">
      <c r="A32" s="48" t="s">
        <v>78</v>
      </c>
      <c r="B32" s="350"/>
      <c r="C32" s="351"/>
      <c r="D32" s="351"/>
      <c r="E32" s="351"/>
      <c r="F32" s="352"/>
      <c r="G32" s="41"/>
      <c r="H32" s="41"/>
    </row>
    <row r="33" spans="1:8" ht="19" customHeight="1" x14ac:dyDescent="0.3">
      <c r="A33" s="48"/>
      <c r="B33" s="353"/>
      <c r="C33" s="354"/>
      <c r="D33" s="354"/>
      <c r="E33" s="354"/>
      <c r="F33" s="355"/>
      <c r="G33" s="41"/>
      <c r="H33" s="41"/>
    </row>
    <row r="34" spans="1:8" ht="19" customHeight="1" x14ac:dyDescent="0.3">
      <c r="A34" s="48"/>
      <c r="B34" s="344"/>
      <c r="C34" s="345"/>
      <c r="D34" s="345"/>
      <c r="E34" s="345"/>
      <c r="F34" s="346"/>
      <c r="G34" s="49"/>
      <c r="H34" s="298"/>
    </row>
    <row r="35" spans="1:8" ht="9.75" customHeight="1" x14ac:dyDescent="0.3">
      <c r="A35" s="48"/>
      <c r="B35" s="50"/>
      <c r="C35" s="50"/>
      <c r="D35" s="50"/>
      <c r="E35" s="50"/>
      <c r="F35" s="50"/>
      <c r="G35" s="51"/>
      <c r="H35" s="290"/>
    </row>
    <row r="36" spans="1:8" ht="19" customHeight="1" x14ac:dyDescent="0.3">
      <c r="A36" s="48" t="s">
        <v>79</v>
      </c>
      <c r="B36" s="350"/>
      <c r="C36" s="351"/>
      <c r="D36" s="351"/>
      <c r="E36" s="351"/>
      <c r="F36" s="352"/>
      <c r="G36" s="41"/>
      <c r="H36" s="41"/>
    </row>
    <row r="37" spans="1:8" ht="19" customHeight="1" x14ac:dyDescent="0.3">
      <c r="A37" s="48"/>
      <c r="B37" s="353"/>
      <c r="C37" s="354"/>
      <c r="D37" s="354"/>
      <c r="E37" s="354"/>
      <c r="F37" s="355"/>
      <c r="G37" s="41"/>
      <c r="H37" s="41"/>
    </row>
    <row r="38" spans="1:8" ht="19" customHeight="1" x14ac:dyDescent="0.3">
      <c r="A38" s="48"/>
      <c r="B38" s="344"/>
      <c r="C38" s="345"/>
      <c r="D38" s="345"/>
      <c r="E38" s="345"/>
      <c r="F38" s="346"/>
      <c r="G38" s="49"/>
      <c r="H38" s="298"/>
    </row>
    <row r="39" spans="1:8" ht="9.75" customHeight="1" x14ac:dyDescent="0.3">
      <c r="A39" s="48"/>
      <c r="B39" s="50"/>
      <c r="C39" s="50"/>
      <c r="D39" s="50"/>
      <c r="E39" s="50"/>
      <c r="F39" s="50"/>
      <c r="G39" s="51"/>
      <c r="H39" s="290"/>
    </row>
    <row r="40" spans="1:8" ht="19" customHeight="1" x14ac:dyDescent="0.3">
      <c r="A40" s="48" t="s">
        <v>80</v>
      </c>
      <c r="B40" s="350"/>
      <c r="C40" s="351"/>
      <c r="D40" s="351"/>
      <c r="E40" s="351"/>
      <c r="F40" s="352"/>
      <c r="G40" s="41"/>
      <c r="H40" s="41"/>
    </row>
    <row r="41" spans="1:8" ht="19" customHeight="1" x14ac:dyDescent="0.3">
      <c r="A41" s="48"/>
      <c r="B41" s="353"/>
      <c r="C41" s="354"/>
      <c r="D41" s="354"/>
      <c r="E41" s="354"/>
      <c r="F41" s="355"/>
      <c r="G41" s="41"/>
      <c r="H41" s="41"/>
    </row>
    <row r="42" spans="1:8" ht="19" customHeight="1" x14ac:dyDescent="0.3">
      <c r="A42" s="48"/>
      <c r="B42" s="344"/>
      <c r="C42" s="345"/>
      <c r="D42" s="345"/>
      <c r="E42" s="345"/>
      <c r="F42" s="346"/>
      <c r="G42" s="49"/>
      <c r="H42" s="298"/>
    </row>
    <row r="43" spans="1:8" ht="9.75" customHeight="1" x14ac:dyDescent="0.3">
      <c r="A43" s="48"/>
      <c r="B43" s="50"/>
      <c r="C43" s="50"/>
      <c r="D43" s="50"/>
      <c r="E43" s="50"/>
      <c r="F43" s="50"/>
      <c r="G43" s="51"/>
      <c r="H43" s="291"/>
    </row>
    <row r="44" spans="1:8" ht="19" customHeight="1" x14ac:dyDescent="0.3">
      <c r="A44" s="48" t="s">
        <v>81</v>
      </c>
      <c r="B44" s="350"/>
      <c r="C44" s="351"/>
      <c r="D44" s="351"/>
      <c r="E44" s="351"/>
      <c r="F44" s="352"/>
      <c r="G44" s="41"/>
      <c r="H44" s="41"/>
    </row>
    <row r="45" spans="1:8" ht="19" customHeight="1" x14ac:dyDescent="0.3">
      <c r="A45" s="48"/>
      <c r="B45" s="353"/>
      <c r="C45" s="354"/>
      <c r="D45" s="354"/>
      <c r="E45" s="354"/>
      <c r="F45" s="355"/>
      <c r="G45" s="41"/>
      <c r="H45" s="41"/>
    </row>
    <row r="46" spans="1:8" ht="19" customHeight="1" x14ac:dyDescent="0.3">
      <c r="A46" s="48"/>
      <c r="B46" s="344"/>
      <c r="C46" s="345"/>
      <c r="D46" s="345"/>
      <c r="E46" s="345"/>
      <c r="F46" s="346"/>
      <c r="G46" s="49"/>
      <c r="H46" s="298"/>
    </row>
    <row r="47" spans="1:8" ht="18.75" customHeight="1" x14ac:dyDescent="0.3">
      <c r="A47" s="48"/>
      <c r="B47" s="50"/>
      <c r="C47" s="50"/>
      <c r="D47" s="50"/>
      <c r="E47" s="50"/>
      <c r="F47" s="50"/>
      <c r="G47" s="49"/>
      <c r="H47" s="77"/>
    </row>
    <row r="48" spans="1:8" ht="18.75" customHeight="1" x14ac:dyDescent="0.3">
      <c r="A48" s="48"/>
      <c r="B48" s="50"/>
      <c r="D48" s="173"/>
      <c r="E48" s="174" t="s">
        <v>103</v>
      </c>
      <c r="F48" s="173"/>
      <c r="G48" s="171"/>
      <c r="H48" s="299">
        <f>H46+H42+H38+H34+H30+H26+H22+H18</f>
        <v>0</v>
      </c>
    </row>
    <row r="49" spans="1:8" ht="18.75" customHeight="1" x14ac:dyDescent="0.3">
      <c r="A49" s="52"/>
      <c r="B49" s="53"/>
      <c r="C49" s="53"/>
      <c r="D49" s="53"/>
      <c r="E49" s="53"/>
      <c r="F49" s="53"/>
      <c r="G49" s="54"/>
      <c r="H49" s="78"/>
    </row>
    <row r="50" spans="1:8" ht="18.75" customHeight="1" x14ac:dyDescent="0.3">
      <c r="A50" s="52"/>
      <c r="B50" s="53"/>
      <c r="C50" s="53"/>
      <c r="D50" s="53"/>
      <c r="E50" s="53"/>
      <c r="F50" s="53"/>
      <c r="G50" s="54"/>
      <c r="H50" s="170" t="s">
        <v>203</v>
      </c>
    </row>
    <row r="51" spans="1:8" ht="18.75" customHeight="1" x14ac:dyDescent="0.25">
      <c r="A51" s="56"/>
      <c r="B51" s="53"/>
      <c r="C51" s="53"/>
      <c r="D51" s="53"/>
      <c r="E51" s="53"/>
      <c r="F51" s="53"/>
      <c r="G51" s="54"/>
      <c r="H51" s="55"/>
    </row>
    <row r="52" spans="1:8" ht="14" x14ac:dyDescent="0.3">
      <c r="A52" s="57"/>
      <c r="B52" s="57"/>
      <c r="C52" s="57"/>
      <c r="D52" s="57"/>
      <c r="E52" s="57"/>
      <c r="F52" s="57"/>
    </row>
    <row r="53" spans="1:8" ht="14" x14ac:dyDescent="0.3">
      <c r="A53" s="57"/>
      <c r="B53" s="57"/>
      <c r="C53" s="57"/>
      <c r="D53" s="57"/>
      <c r="E53" s="57"/>
      <c r="F53" s="57"/>
    </row>
    <row r="54" spans="1:8" ht="14" x14ac:dyDescent="0.3">
      <c r="A54" s="57"/>
      <c r="B54" s="57"/>
      <c r="C54" s="57"/>
      <c r="D54" s="57"/>
      <c r="E54" s="57"/>
      <c r="F54" s="57"/>
    </row>
    <row r="55" spans="1:8" ht="14" x14ac:dyDescent="0.3">
      <c r="A55" s="57"/>
      <c r="B55" s="57"/>
      <c r="C55" s="57"/>
      <c r="D55" s="57"/>
      <c r="E55" s="57"/>
      <c r="F55" s="57"/>
    </row>
    <row r="56" spans="1:8" ht="14" x14ac:dyDescent="0.3">
      <c r="A56" s="57"/>
      <c r="B56" s="57"/>
      <c r="C56" s="57"/>
      <c r="D56" s="57"/>
      <c r="E56" s="57"/>
      <c r="F56" s="57"/>
    </row>
    <row r="57" spans="1:8" ht="14" x14ac:dyDescent="0.3">
      <c r="A57" s="57"/>
      <c r="B57" s="57"/>
      <c r="C57" s="57"/>
      <c r="D57" s="57"/>
      <c r="E57" s="57"/>
      <c r="F57" s="57"/>
    </row>
    <row r="58" spans="1:8" ht="14" x14ac:dyDescent="0.3">
      <c r="A58" s="57"/>
      <c r="B58" s="57"/>
      <c r="C58" s="57"/>
      <c r="D58" s="57"/>
      <c r="E58" s="57"/>
      <c r="F58" s="57"/>
    </row>
    <row r="59" spans="1:8" ht="14" x14ac:dyDescent="0.3">
      <c r="A59" s="57"/>
      <c r="B59" s="57"/>
      <c r="C59" s="57"/>
      <c r="D59" s="57"/>
      <c r="E59" s="57"/>
      <c r="F59" s="57"/>
    </row>
    <row r="60" spans="1:8" ht="14" x14ac:dyDescent="0.3">
      <c r="A60" s="57"/>
      <c r="B60" s="57"/>
      <c r="C60" s="57"/>
      <c r="D60" s="57"/>
      <c r="E60" s="57"/>
      <c r="F60" s="57"/>
    </row>
    <row r="61" spans="1:8" ht="14" x14ac:dyDescent="0.3">
      <c r="A61" s="57"/>
      <c r="B61" s="57"/>
      <c r="C61" s="57"/>
      <c r="D61" s="57"/>
      <c r="E61" s="57"/>
      <c r="F61" s="57"/>
    </row>
    <row r="62" spans="1:8" ht="14" x14ac:dyDescent="0.3">
      <c r="A62" s="57"/>
      <c r="B62" s="57"/>
      <c r="C62" s="57"/>
      <c r="D62" s="57"/>
      <c r="E62" s="57"/>
      <c r="F62" s="57"/>
    </row>
    <row r="63" spans="1:8" ht="14" x14ac:dyDescent="0.3">
      <c r="A63" s="57"/>
      <c r="B63" s="57"/>
      <c r="C63" s="57"/>
      <c r="D63" s="57"/>
      <c r="E63" s="57"/>
      <c r="F63" s="57"/>
    </row>
    <row r="64" spans="1:8" ht="14" x14ac:dyDescent="0.3">
      <c r="A64" s="57"/>
      <c r="B64" s="57"/>
      <c r="C64" s="57"/>
      <c r="D64" s="57"/>
      <c r="E64" s="57"/>
      <c r="F64" s="57"/>
    </row>
    <row r="65" spans="1:6" ht="14" x14ac:dyDescent="0.3">
      <c r="A65" s="57"/>
      <c r="B65" s="57"/>
      <c r="C65" s="57"/>
      <c r="D65" s="57"/>
      <c r="E65" s="57"/>
      <c r="F65" s="57"/>
    </row>
    <row r="66" spans="1:6" ht="14" x14ac:dyDescent="0.3">
      <c r="A66" s="57"/>
      <c r="B66" s="57"/>
      <c r="C66" s="57"/>
      <c r="D66" s="57"/>
      <c r="E66" s="57"/>
      <c r="F66" s="57"/>
    </row>
    <row r="67" spans="1:6" ht="14" x14ac:dyDescent="0.3">
      <c r="A67" s="57"/>
      <c r="B67" s="57"/>
      <c r="C67" s="57"/>
      <c r="D67" s="57"/>
      <c r="E67" s="57"/>
      <c r="F67" s="57"/>
    </row>
    <row r="68" spans="1:6" ht="14" x14ac:dyDescent="0.3">
      <c r="A68" s="57"/>
      <c r="B68" s="57"/>
      <c r="C68" s="57"/>
      <c r="D68" s="57"/>
      <c r="E68" s="57"/>
      <c r="F68" s="57"/>
    </row>
    <row r="69" spans="1:6" ht="14" x14ac:dyDescent="0.3">
      <c r="A69" s="57"/>
      <c r="B69" s="57"/>
      <c r="C69" s="57"/>
      <c r="D69" s="57"/>
      <c r="E69" s="57"/>
      <c r="F69" s="57"/>
    </row>
    <row r="70" spans="1:6" ht="14" x14ac:dyDescent="0.3">
      <c r="A70" s="57"/>
      <c r="B70" s="57"/>
      <c r="C70" s="57"/>
      <c r="D70" s="57"/>
      <c r="E70" s="57"/>
      <c r="F70" s="57"/>
    </row>
    <row r="71" spans="1:6" ht="14" x14ac:dyDescent="0.3">
      <c r="A71" s="57"/>
      <c r="B71" s="57"/>
      <c r="C71" s="57"/>
      <c r="D71" s="57"/>
      <c r="E71" s="57"/>
      <c r="F71" s="57"/>
    </row>
    <row r="72" spans="1:6" ht="14" x14ac:dyDescent="0.3">
      <c r="A72" s="57"/>
      <c r="B72" s="57"/>
      <c r="C72" s="57"/>
      <c r="D72" s="57"/>
      <c r="E72" s="57"/>
      <c r="F72" s="57"/>
    </row>
    <row r="73" spans="1:6" ht="14" x14ac:dyDescent="0.3">
      <c r="A73" s="57"/>
      <c r="B73" s="57"/>
      <c r="C73" s="57"/>
      <c r="D73" s="57"/>
      <c r="E73" s="57"/>
      <c r="F73" s="57"/>
    </row>
    <row r="74" spans="1:6" ht="14" x14ac:dyDescent="0.3">
      <c r="A74" s="57"/>
      <c r="B74" s="57"/>
      <c r="C74" s="57"/>
      <c r="D74" s="57"/>
      <c r="E74" s="57"/>
      <c r="F74" s="57"/>
    </row>
    <row r="75" spans="1:6" ht="14" x14ac:dyDescent="0.3">
      <c r="A75" s="57"/>
      <c r="B75" s="57"/>
      <c r="C75" s="57"/>
      <c r="D75" s="57"/>
      <c r="E75" s="57"/>
      <c r="F75" s="57"/>
    </row>
    <row r="76" spans="1:6" ht="14" x14ac:dyDescent="0.3">
      <c r="A76" s="57"/>
      <c r="B76" s="57"/>
      <c r="C76" s="57"/>
      <c r="D76" s="57"/>
      <c r="E76" s="57"/>
      <c r="F76" s="57"/>
    </row>
    <row r="77" spans="1:6" ht="14" x14ac:dyDescent="0.3">
      <c r="A77" s="57"/>
      <c r="B77" s="57"/>
      <c r="C77" s="57"/>
      <c r="D77" s="57"/>
      <c r="E77" s="57"/>
      <c r="F77" s="57"/>
    </row>
    <row r="78" spans="1:6" ht="14" x14ac:dyDescent="0.3">
      <c r="A78" s="57"/>
      <c r="B78" s="57"/>
      <c r="C78" s="57"/>
      <c r="D78" s="57"/>
      <c r="E78" s="57"/>
      <c r="F78" s="57"/>
    </row>
    <row r="79" spans="1:6" ht="14" x14ac:dyDescent="0.3">
      <c r="A79" s="57"/>
      <c r="B79" s="57"/>
      <c r="C79" s="57"/>
      <c r="D79" s="57"/>
      <c r="E79" s="57"/>
      <c r="F79" s="57"/>
    </row>
    <row r="80" spans="1:6" ht="14" x14ac:dyDescent="0.3">
      <c r="A80" s="57"/>
      <c r="B80" s="57"/>
      <c r="C80" s="57"/>
      <c r="D80" s="57"/>
      <c r="E80" s="57"/>
      <c r="F80" s="57"/>
    </row>
    <row r="81" spans="1:6" ht="14" x14ac:dyDescent="0.3">
      <c r="A81" s="57"/>
      <c r="B81" s="57"/>
      <c r="C81" s="57"/>
      <c r="D81" s="57"/>
      <c r="E81" s="57"/>
      <c r="F81" s="57"/>
    </row>
    <row r="82" spans="1:6" ht="14" x14ac:dyDescent="0.3">
      <c r="A82" s="57"/>
      <c r="B82" s="57"/>
      <c r="C82" s="57"/>
      <c r="D82" s="57"/>
      <c r="E82" s="57"/>
      <c r="F82" s="57"/>
    </row>
    <row r="83" spans="1:6" ht="14" x14ac:dyDescent="0.3">
      <c r="A83" s="57"/>
      <c r="B83" s="57"/>
      <c r="C83" s="57"/>
      <c r="D83" s="57"/>
      <c r="E83" s="57"/>
      <c r="F83" s="57"/>
    </row>
    <row r="84" spans="1:6" ht="14" x14ac:dyDescent="0.3">
      <c r="A84" s="57"/>
      <c r="B84" s="57"/>
      <c r="C84" s="57"/>
      <c r="D84" s="57"/>
      <c r="E84" s="57"/>
      <c r="F84" s="57"/>
    </row>
    <row r="85" spans="1:6" ht="14" x14ac:dyDescent="0.3">
      <c r="A85" s="57"/>
      <c r="B85" s="57"/>
      <c r="C85" s="57"/>
      <c r="D85" s="57"/>
      <c r="E85" s="57"/>
      <c r="F85" s="57"/>
    </row>
    <row r="86" spans="1:6" ht="14" x14ac:dyDescent="0.3">
      <c r="A86" s="57"/>
      <c r="B86" s="57"/>
      <c r="C86" s="57"/>
      <c r="D86" s="57"/>
      <c r="E86" s="57"/>
      <c r="F86" s="57"/>
    </row>
    <row r="87" spans="1:6" ht="14" x14ac:dyDescent="0.3">
      <c r="A87" s="57"/>
      <c r="B87" s="57"/>
      <c r="C87" s="57"/>
      <c r="D87" s="57"/>
      <c r="E87" s="57"/>
      <c r="F87" s="57"/>
    </row>
    <row r="88" spans="1:6" ht="14" x14ac:dyDescent="0.3">
      <c r="A88" s="57"/>
      <c r="B88" s="57"/>
      <c r="C88" s="57"/>
      <c r="D88" s="57"/>
      <c r="E88" s="57"/>
      <c r="F88" s="57"/>
    </row>
    <row r="89" spans="1:6" ht="14" x14ac:dyDescent="0.3">
      <c r="A89" s="57"/>
      <c r="B89" s="57"/>
      <c r="C89" s="57"/>
      <c r="D89" s="57"/>
      <c r="E89" s="57"/>
      <c r="F89" s="57"/>
    </row>
    <row r="90" spans="1:6" ht="14" x14ac:dyDescent="0.3">
      <c r="A90" s="57"/>
      <c r="B90" s="57"/>
      <c r="C90" s="57"/>
      <c r="D90" s="57"/>
      <c r="E90" s="57"/>
      <c r="F90" s="57"/>
    </row>
    <row r="91" spans="1:6" ht="14" x14ac:dyDescent="0.3">
      <c r="A91" s="57"/>
      <c r="B91" s="57"/>
      <c r="C91" s="57"/>
      <c r="D91" s="57"/>
      <c r="E91" s="57"/>
      <c r="F91" s="57"/>
    </row>
    <row r="92" spans="1:6" ht="14" x14ac:dyDescent="0.3">
      <c r="A92" s="57"/>
      <c r="B92" s="57"/>
      <c r="C92" s="57"/>
      <c r="D92" s="57"/>
      <c r="E92" s="57"/>
      <c r="F92" s="57"/>
    </row>
    <row r="93" spans="1:6" ht="14" x14ac:dyDescent="0.3">
      <c r="A93" s="57"/>
      <c r="B93" s="57"/>
      <c r="C93" s="57"/>
      <c r="D93" s="57"/>
      <c r="E93" s="57"/>
      <c r="F93" s="57"/>
    </row>
    <row r="94" spans="1:6" ht="14" x14ac:dyDescent="0.3">
      <c r="A94" s="57"/>
      <c r="B94" s="57"/>
      <c r="C94" s="57"/>
      <c r="D94" s="57"/>
      <c r="E94" s="57"/>
      <c r="F94" s="57"/>
    </row>
    <row r="95" spans="1:6" ht="14" x14ac:dyDescent="0.3">
      <c r="A95" s="57"/>
      <c r="B95" s="57"/>
      <c r="C95" s="57"/>
      <c r="D95" s="57"/>
      <c r="E95" s="57"/>
      <c r="F95" s="57"/>
    </row>
    <row r="96" spans="1:6" ht="14" x14ac:dyDescent="0.3">
      <c r="A96" s="57"/>
      <c r="B96" s="57"/>
      <c r="C96" s="57"/>
      <c r="D96" s="57"/>
      <c r="E96" s="57"/>
      <c r="F96" s="57"/>
    </row>
    <row r="97" spans="1:6" ht="14" x14ac:dyDescent="0.3">
      <c r="A97" s="57"/>
      <c r="B97" s="57"/>
      <c r="C97" s="57"/>
      <c r="D97" s="57"/>
      <c r="E97" s="57"/>
      <c r="F97" s="57"/>
    </row>
    <row r="98" spans="1:6" ht="14" x14ac:dyDescent="0.3">
      <c r="A98" s="57"/>
      <c r="B98" s="57"/>
      <c r="C98" s="57"/>
      <c r="D98" s="57"/>
      <c r="E98" s="57"/>
      <c r="F98" s="57"/>
    </row>
    <row r="99" spans="1:6" ht="14" x14ac:dyDescent="0.3">
      <c r="A99" s="57"/>
      <c r="B99" s="57"/>
      <c r="C99" s="57"/>
      <c r="D99" s="57"/>
      <c r="E99" s="57"/>
      <c r="F99" s="57"/>
    </row>
    <row r="100" spans="1:6" ht="14" x14ac:dyDescent="0.3">
      <c r="A100" s="57"/>
      <c r="B100" s="57"/>
      <c r="C100" s="57"/>
      <c r="D100" s="57"/>
      <c r="E100" s="57"/>
      <c r="F100" s="57"/>
    </row>
    <row r="101" spans="1:6" ht="14" x14ac:dyDescent="0.3">
      <c r="A101" s="57"/>
      <c r="B101" s="57"/>
      <c r="C101" s="57"/>
      <c r="D101" s="57"/>
      <c r="E101" s="57"/>
      <c r="F101" s="57"/>
    </row>
    <row r="102" spans="1:6" ht="14" x14ac:dyDescent="0.3">
      <c r="A102" s="57"/>
      <c r="B102" s="57"/>
      <c r="C102" s="57"/>
      <c r="D102" s="57"/>
      <c r="E102" s="57"/>
      <c r="F102" s="57"/>
    </row>
    <row r="103" spans="1:6" ht="14" x14ac:dyDescent="0.3">
      <c r="A103" s="57"/>
      <c r="B103" s="57"/>
      <c r="C103" s="57"/>
      <c r="D103" s="57"/>
      <c r="E103" s="57"/>
      <c r="F103" s="57"/>
    </row>
    <row r="104" spans="1:6" ht="14" x14ac:dyDescent="0.3">
      <c r="A104" s="57"/>
      <c r="B104" s="57"/>
      <c r="C104" s="57"/>
      <c r="D104" s="57"/>
      <c r="E104" s="57"/>
      <c r="F104" s="57"/>
    </row>
    <row r="105" spans="1:6" ht="14" x14ac:dyDescent="0.3">
      <c r="A105" s="57"/>
      <c r="B105" s="57"/>
      <c r="C105" s="57"/>
      <c r="D105" s="57"/>
      <c r="E105" s="57"/>
      <c r="F105" s="57"/>
    </row>
    <row r="106" spans="1:6" ht="14" x14ac:dyDescent="0.3">
      <c r="A106" s="57"/>
      <c r="B106" s="57"/>
      <c r="C106" s="57"/>
      <c r="D106" s="57"/>
      <c r="E106" s="57"/>
      <c r="F106" s="57"/>
    </row>
    <row r="107" spans="1:6" ht="14" x14ac:dyDescent="0.3">
      <c r="A107" s="57"/>
      <c r="B107" s="57"/>
      <c r="C107" s="57"/>
      <c r="D107" s="57"/>
      <c r="E107" s="57"/>
      <c r="F107" s="57"/>
    </row>
    <row r="108" spans="1:6" ht="14" x14ac:dyDescent="0.3">
      <c r="A108" s="57"/>
      <c r="B108" s="57"/>
      <c r="C108" s="57"/>
      <c r="D108" s="57"/>
      <c r="E108" s="57"/>
      <c r="F108" s="57"/>
    </row>
    <row r="109" spans="1:6" ht="14" x14ac:dyDescent="0.3">
      <c r="A109" s="57"/>
      <c r="B109" s="57"/>
      <c r="C109" s="57"/>
      <c r="D109" s="57"/>
      <c r="E109" s="57"/>
      <c r="F109" s="57"/>
    </row>
    <row r="110" spans="1:6" ht="14" x14ac:dyDescent="0.3">
      <c r="A110" s="57"/>
      <c r="B110" s="57"/>
      <c r="C110" s="57"/>
      <c r="D110" s="57"/>
      <c r="E110" s="57"/>
      <c r="F110" s="57"/>
    </row>
    <row r="111" spans="1:6" ht="14" x14ac:dyDescent="0.3">
      <c r="A111" s="57"/>
      <c r="B111" s="57"/>
      <c r="C111" s="57"/>
      <c r="D111" s="57"/>
      <c r="E111" s="57"/>
      <c r="F111" s="57"/>
    </row>
    <row r="112" spans="1:6" ht="14" x14ac:dyDescent="0.3">
      <c r="A112" s="57"/>
      <c r="B112" s="57"/>
      <c r="C112" s="57"/>
      <c r="D112" s="57"/>
      <c r="E112" s="57"/>
      <c r="F112" s="57"/>
    </row>
    <row r="113" spans="1:6" ht="14" x14ac:dyDescent="0.3">
      <c r="A113" s="57"/>
      <c r="B113" s="57"/>
      <c r="C113" s="57"/>
      <c r="D113" s="57"/>
      <c r="E113" s="57"/>
      <c r="F113" s="57"/>
    </row>
    <row r="114" spans="1:6" ht="14" x14ac:dyDescent="0.3">
      <c r="A114" s="57"/>
      <c r="B114" s="57"/>
      <c r="C114" s="57"/>
      <c r="D114" s="57"/>
      <c r="E114" s="57"/>
      <c r="F114" s="57"/>
    </row>
    <row r="115" spans="1:6" ht="14" x14ac:dyDescent="0.3">
      <c r="A115" s="57"/>
      <c r="B115" s="57"/>
      <c r="C115" s="57"/>
      <c r="D115" s="57"/>
      <c r="E115" s="57"/>
      <c r="F115" s="57"/>
    </row>
    <row r="116" spans="1:6" ht="14" x14ac:dyDescent="0.3">
      <c r="A116" s="57"/>
      <c r="B116" s="57"/>
      <c r="C116" s="57"/>
      <c r="D116" s="57"/>
      <c r="E116" s="57"/>
      <c r="F116" s="57"/>
    </row>
    <row r="117" spans="1:6" ht="14" x14ac:dyDescent="0.3">
      <c r="A117" s="57"/>
      <c r="B117" s="57"/>
      <c r="C117" s="57"/>
      <c r="D117" s="57"/>
      <c r="E117" s="57"/>
      <c r="F117" s="57"/>
    </row>
    <row r="118" spans="1:6" ht="14" x14ac:dyDescent="0.3">
      <c r="A118" s="57"/>
      <c r="B118" s="57"/>
      <c r="C118" s="57"/>
      <c r="D118" s="57"/>
      <c r="E118" s="57"/>
      <c r="F118" s="57"/>
    </row>
    <row r="119" spans="1:6" ht="14" x14ac:dyDescent="0.3">
      <c r="A119" s="57"/>
      <c r="B119" s="57"/>
      <c r="C119" s="57"/>
      <c r="D119" s="57"/>
      <c r="E119" s="57"/>
      <c r="F119" s="57"/>
    </row>
    <row r="120" spans="1:6" ht="14" x14ac:dyDescent="0.3">
      <c r="A120" s="57"/>
      <c r="B120" s="57"/>
      <c r="C120" s="57"/>
      <c r="D120" s="57"/>
      <c r="E120" s="57"/>
      <c r="F120" s="57"/>
    </row>
    <row r="121" spans="1:6" ht="14" x14ac:dyDescent="0.3">
      <c r="A121" s="57"/>
      <c r="B121" s="57"/>
      <c r="C121" s="57"/>
      <c r="D121" s="57"/>
      <c r="E121" s="57"/>
      <c r="F121" s="57"/>
    </row>
    <row r="122" spans="1:6" ht="14" x14ac:dyDescent="0.3">
      <c r="A122" s="57"/>
      <c r="B122" s="57"/>
      <c r="C122" s="57"/>
      <c r="D122" s="57"/>
      <c r="E122" s="57"/>
      <c r="F122" s="57"/>
    </row>
    <row r="123" spans="1:6" ht="14" x14ac:dyDescent="0.3">
      <c r="A123" s="57"/>
      <c r="B123" s="57"/>
      <c r="C123" s="57"/>
      <c r="D123" s="57"/>
      <c r="E123" s="57"/>
      <c r="F123" s="57"/>
    </row>
    <row r="124" spans="1:6" ht="14" x14ac:dyDescent="0.3">
      <c r="A124" s="57"/>
      <c r="B124" s="57"/>
      <c r="C124" s="57"/>
      <c r="D124" s="57"/>
      <c r="E124" s="57"/>
      <c r="F124" s="57"/>
    </row>
    <row r="125" spans="1:6" ht="14" x14ac:dyDescent="0.3">
      <c r="A125" s="57"/>
      <c r="B125" s="57"/>
      <c r="C125" s="57"/>
      <c r="D125" s="57"/>
      <c r="E125" s="57"/>
      <c r="F125" s="57"/>
    </row>
    <row r="126" spans="1:6" ht="14" x14ac:dyDescent="0.3">
      <c r="A126" s="57"/>
      <c r="B126" s="57"/>
      <c r="C126" s="57"/>
      <c r="D126" s="57"/>
      <c r="E126" s="57"/>
      <c r="F126" s="57"/>
    </row>
    <row r="127" spans="1:6" ht="14" x14ac:dyDescent="0.3">
      <c r="A127" s="57"/>
      <c r="B127" s="57"/>
      <c r="C127" s="57"/>
      <c r="D127" s="57"/>
      <c r="E127" s="57"/>
      <c r="F127" s="57"/>
    </row>
    <row r="128" spans="1:6" ht="14" x14ac:dyDescent="0.3">
      <c r="A128" s="57"/>
      <c r="B128" s="57"/>
      <c r="C128" s="57"/>
      <c r="D128" s="57"/>
      <c r="E128" s="57"/>
      <c r="F128" s="57"/>
    </row>
    <row r="129" spans="1:6" ht="14" x14ac:dyDescent="0.3">
      <c r="A129" s="57"/>
      <c r="B129" s="57"/>
      <c r="C129" s="57"/>
      <c r="D129" s="57"/>
      <c r="E129" s="57"/>
      <c r="F129" s="57"/>
    </row>
    <row r="130" spans="1:6" ht="14" x14ac:dyDescent="0.3">
      <c r="A130" s="57"/>
      <c r="B130" s="57"/>
      <c r="C130" s="57"/>
      <c r="D130" s="57"/>
      <c r="E130" s="57"/>
      <c r="F130" s="57"/>
    </row>
    <row r="131" spans="1:6" ht="14" x14ac:dyDescent="0.3">
      <c r="A131" s="57"/>
      <c r="B131" s="57"/>
      <c r="C131" s="57"/>
      <c r="D131" s="57"/>
      <c r="E131" s="57"/>
      <c r="F131" s="57"/>
    </row>
    <row r="132" spans="1:6" ht="14" x14ac:dyDescent="0.3">
      <c r="A132" s="57"/>
      <c r="B132" s="57"/>
      <c r="C132" s="57"/>
      <c r="D132" s="57"/>
      <c r="E132" s="57"/>
      <c r="F132" s="57"/>
    </row>
    <row r="133" spans="1:6" ht="14" x14ac:dyDescent="0.3">
      <c r="A133" s="57"/>
      <c r="B133" s="57"/>
      <c r="C133" s="57"/>
      <c r="D133" s="57"/>
      <c r="E133" s="57"/>
      <c r="F133" s="57"/>
    </row>
    <row r="134" spans="1:6" ht="14" x14ac:dyDescent="0.3">
      <c r="A134" s="57"/>
      <c r="B134" s="57"/>
      <c r="C134" s="57"/>
      <c r="D134" s="57"/>
      <c r="E134" s="57"/>
      <c r="F134" s="57"/>
    </row>
    <row r="135" spans="1:6" ht="14" x14ac:dyDescent="0.3">
      <c r="A135" s="57"/>
      <c r="B135" s="57"/>
      <c r="C135" s="57"/>
      <c r="D135" s="57"/>
      <c r="E135" s="57"/>
      <c r="F135" s="57"/>
    </row>
    <row r="136" spans="1:6" ht="14" x14ac:dyDescent="0.3">
      <c r="A136" s="57"/>
      <c r="B136" s="57"/>
      <c r="C136" s="57"/>
      <c r="D136" s="57"/>
      <c r="E136" s="57"/>
      <c r="F136" s="57"/>
    </row>
    <row r="137" spans="1:6" ht="14" x14ac:dyDescent="0.3">
      <c r="A137" s="57"/>
      <c r="B137" s="57"/>
      <c r="C137" s="57"/>
      <c r="D137" s="57"/>
      <c r="E137" s="57"/>
      <c r="F137" s="57"/>
    </row>
    <row r="138" spans="1:6" ht="14" x14ac:dyDescent="0.3">
      <c r="A138" s="57"/>
      <c r="B138" s="57"/>
      <c r="C138" s="57"/>
      <c r="D138" s="57"/>
      <c r="E138" s="57"/>
      <c r="F138" s="57"/>
    </row>
    <row r="139" spans="1:6" ht="14" x14ac:dyDescent="0.3">
      <c r="A139" s="57"/>
      <c r="B139" s="57"/>
      <c r="C139" s="57"/>
      <c r="D139" s="57"/>
      <c r="E139" s="57"/>
      <c r="F139" s="57"/>
    </row>
    <row r="140" spans="1:6" ht="14" x14ac:dyDescent="0.3">
      <c r="A140" s="57"/>
      <c r="B140" s="57"/>
      <c r="C140" s="57"/>
      <c r="D140" s="57"/>
      <c r="E140" s="57"/>
      <c r="F140" s="57"/>
    </row>
    <row r="141" spans="1:6" ht="14" x14ac:dyDescent="0.3">
      <c r="A141" s="57"/>
      <c r="B141" s="57"/>
      <c r="C141" s="57"/>
      <c r="D141" s="57"/>
      <c r="E141" s="57"/>
      <c r="F141" s="57"/>
    </row>
    <row r="142" spans="1:6" ht="14" x14ac:dyDescent="0.3">
      <c r="A142" s="57"/>
      <c r="B142" s="57"/>
      <c r="C142" s="57"/>
      <c r="D142" s="57"/>
      <c r="E142" s="57"/>
      <c r="F142" s="57"/>
    </row>
    <row r="143" spans="1:6" ht="14" x14ac:dyDescent="0.3">
      <c r="A143" s="57"/>
      <c r="B143" s="57"/>
      <c r="C143" s="57"/>
      <c r="D143" s="57"/>
      <c r="E143" s="57"/>
      <c r="F143" s="57"/>
    </row>
    <row r="144" spans="1:6" ht="14" x14ac:dyDescent="0.3">
      <c r="A144" s="57"/>
      <c r="B144" s="57"/>
      <c r="C144" s="57"/>
      <c r="D144" s="57"/>
      <c r="E144" s="57"/>
      <c r="F144" s="57"/>
    </row>
    <row r="145" spans="1:6" ht="14" x14ac:dyDescent="0.3">
      <c r="A145" s="57"/>
      <c r="B145" s="57"/>
      <c r="C145" s="57"/>
      <c r="D145" s="57"/>
      <c r="E145" s="57"/>
      <c r="F145" s="57"/>
    </row>
    <row r="146" spans="1:6" ht="14" x14ac:dyDescent="0.3">
      <c r="A146" s="57"/>
      <c r="B146" s="57"/>
      <c r="C146" s="57"/>
      <c r="D146" s="57"/>
      <c r="E146" s="57"/>
      <c r="F146" s="57"/>
    </row>
    <row r="147" spans="1:6" ht="14" x14ac:dyDescent="0.3">
      <c r="A147" s="57"/>
      <c r="B147" s="57"/>
      <c r="C147" s="57"/>
      <c r="D147" s="57"/>
      <c r="E147" s="57"/>
      <c r="F147" s="57"/>
    </row>
    <row r="148" spans="1:6" ht="14" x14ac:dyDescent="0.3">
      <c r="A148" s="57"/>
      <c r="B148" s="57"/>
      <c r="C148" s="57"/>
      <c r="D148" s="57"/>
      <c r="E148" s="57"/>
      <c r="F148" s="57"/>
    </row>
    <row r="149" spans="1:6" ht="14" x14ac:dyDescent="0.3">
      <c r="A149" s="57"/>
      <c r="B149" s="57"/>
      <c r="C149" s="57"/>
      <c r="D149" s="57"/>
      <c r="E149" s="57"/>
      <c r="F149" s="57"/>
    </row>
    <row r="150" spans="1:6" ht="14" x14ac:dyDescent="0.3">
      <c r="A150" s="57"/>
      <c r="B150" s="57"/>
      <c r="C150" s="57"/>
      <c r="D150" s="57"/>
      <c r="E150" s="57"/>
      <c r="F150" s="57"/>
    </row>
    <row r="151" spans="1:6" ht="14" x14ac:dyDescent="0.3">
      <c r="A151" s="57"/>
      <c r="B151" s="57"/>
      <c r="C151" s="57"/>
      <c r="D151" s="57"/>
      <c r="E151" s="57"/>
      <c r="F151" s="57"/>
    </row>
    <row r="152" spans="1:6" ht="14" x14ac:dyDescent="0.3">
      <c r="A152" s="57"/>
      <c r="B152" s="57"/>
      <c r="C152" s="57"/>
      <c r="D152" s="57"/>
      <c r="E152" s="57"/>
      <c r="F152" s="57"/>
    </row>
    <row r="153" spans="1:6" ht="14" x14ac:dyDescent="0.3">
      <c r="A153" s="57"/>
      <c r="B153" s="57"/>
      <c r="C153" s="57"/>
      <c r="D153" s="57"/>
      <c r="E153" s="57"/>
      <c r="F153" s="57"/>
    </row>
    <row r="154" spans="1:6" ht="14" x14ac:dyDescent="0.3">
      <c r="A154" s="57"/>
      <c r="B154" s="57"/>
      <c r="C154" s="57"/>
      <c r="D154" s="57"/>
      <c r="E154" s="57"/>
      <c r="F154" s="57"/>
    </row>
    <row r="155" spans="1:6" ht="14" x14ac:dyDescent="0.3">
      <c r="A155" s="57"/>
      <c r="B155" s="57"/>
      <c r="C155" s="57"/>
      <c r="D155" s="57"/>
      <c r="E155" s="57"/>
      <c r="F155" s="57"/>
    </row>
    <row r="156" spans="1:6" ht="14" x14ac:dyDescent="0.3">
      <c r="A156" s="57"/>
      <c r="B156" s="57"/>
      <c r="C156" s="57"/>
      <c r="D156" s="57"/>
      <c r="E156" s="57"/>
      <c r="F156" s="57"/>
    </row>
    <row r="157" spans="1:6" ht="14" x14ac:dyDescent="0.3">
      <c r="A157" s="57"/>
      <c r="B157" s="57"/>
      <c r="C157" s="57"/>
      <c r="D157" s="57"/>
      <c r="E157" s="57"/>
      <c r="F157" s="57"/>
    </row>
    <row r="158" spans="1:6" ht="14" x14ac:dyDescent="0.3">
      <c r="A158" s="57"/>
      <c r="B158" s="57"/>
      <c r="C158" s="57"/>
      <c r="D158" s="57"/>
      <c r="E158" s="57"/>
      <c r="F158" s="57"/>
    </row>
    <row r="159" spans="1:6" ht="14" x14ac:dyDescent="0.3">
      <c r="A159" s="57"/>
      <c r="B159" s="57"/>
      <c r="C159" s="57"/>
      <c r="D159" s="57"/>
      <c r="E159" s="57"/>
      <c r="F159" s="57"/>
    </row>
    <row r="160" spans="1:6" ht="14" x14ac:dyDescent="0.3">
      <c r="A160" s="57"/>
      <c r="B160" s="57"/>
      <c r="C160" s="57"/>
      <c r="D160" s="57"/>
      <c r="E160" s="57"/>
      <c r="F160" s="57"/>
    </row>
    <row r="161" spans="1:6" ht="14" x14ac:dyDescent="0.3">
      <c r="A161" s="57"/>
      <c r="B161" s="57"/>
      <c r="C161" s="57"/>
      <c r="D161" s="57"/>
      <c r="E161" s="57"/>
      <c r="F161" s="57"/>
    </row>
    <row r="162" spans="1:6" ht="14" x14ac:dyDescent="0.3">
      <c r="A162" s="57"/>
      <c r="B162" s="57"/>
      <c r="C162" s="57"/>
      <c r="D162" s="57"/>
      <c r="E162" s="57"/>
      <c r="F162" s="57"/>
    </row>
    <row r="163" spans="1:6" ht="14" x14ac:dyDescent="0.3">
      <c r="A163" s="57"/>
      <c r="B163" s="57"/>
      <c r="C163" s="57"/>
      <c r="D163" s="57"/>
      <c r="E163" s="57"/>
      <c r="F163" s="57"/>
    </row>
    <row r="164" spans="1:6" ht="14" x14ac:dyDescent="0.3">
      <c r="A164" s="57"/>
      <c r="B164" s="57"/>
      <c r="C164" s="57"/>
      <c r="D164" s="57"/>
      <c r="E164" s="57"/>
      <c r="F164" s="57"/>
    </row>
    <row r="165" spans="1:6" ht="14" x14ac:dyDescent="0.3">
      <c r="A165" s="57"/>
      <c r="B165" s="57"/>
      <c r="C165" s="57"/>
      <c r="D165" s="57"/>
      <c r="E165" s="57"/>
      <c r="F165" s="57"/>
    </row>
    <row r="166" spans="1:6" ht="14" x14ac:dyDescent="0.3">
      <c r="A166" s="57"/>
      <c r="B166" s="57"/>
      <c r="C166" s="57"/>
      <c r="D166" s="57"/>
      <c r="E166" s="57"/>
      <c r="F166" s="57"/>
    </row>
    <row r="167" spans="1:6" ht="14" x14ac:dyDescent="0.3">
      <c r="A167" s="57"/>
      <c r="B167" s="57"/>
      <c r="C167" s="57"/>
      <c r="D167" s="57"/>
      <c r="E167" s="57"/>
      <c r="F167" s="57"/>
    </row>
    <row r="168" spans="1:6" ht="14" x14ac:dyDescent="0.3">
      <c r="A168" s="57"/>
      <c r="B168" s="57"/>
      <c r="C168" s="57"/>
      <c r="D168" s="57"/>
      <c r="E168" s="57"/>
      <c r="F168" s="57"/>
    </row>
    <row r="169" spans="1:6" ht="14" x14ac:dyDescent="0.3">
      <c r="A169" s="57"/>
      <c r="B169" s="57"/>
      <c r="C169" s="57"/>
      <c r="D169" s="57"/>
      <c r="E169" s="57"/>
      <c r="F169" s="57"/>
    </row>
    <row r="170" spans="1:6" ht="14" x14ac:dyDescent="0.3">
      <c r="A170" s="57"/>
      <c r="B170" s="57"/>
      <c r="C170" s="57"/>
      <c r="D170" s="57"/>
      <c r="E170" s="57"/>
      <c r="F170" s="57"/>
    </row>
    <row r="171" spans="1:6" ht="14" x14ac:dyDescent="0.3">
      <c r="A171" s="57"/>
      <c r="B171" s="57"/>
      <c r="C171" s="57"/>
      <c r="D171" s="57"/>
      <c r="E171" s="57"/>
      <c r="F171" s="57"/>
    </row>
    <row r="172" spans="1:6" ht="14" x14ac:dyDescent="0.3">
      <c r="A172" s="57"/>
      <c r="B172" s="57"/>
      <c r="C172" s="57"/>
      <c r="D172" s="57"/>
      <c r="E172" s="57"/>
      <c r="F172" s="57"/>
    </row>
    <row r="173" spans="1:6" ht="14" x14ac:dyDescent="0.3">
      <c r="A173" s="57"/>
      <c r="B173" s="57"/>
      <c r="C173" s="57"/>
      <c r="D173" s="57"/>
      <c r="E173" s="57"/>
      <c r="F173" s="57"/>
    </row>
    <row r="174" spans="1:6" ht="14" x14ac:dyDescent="0.3">
      <c r="A174" s="57"/>
      <c r="B174" s="57"/>
      <c r="C174" s="57"/>
      <c r="D174" s="57"/>
      <c r="E174" s="57"/>
      <c r="F174" s="57"/>
    </row>
    <row r="175" spans="1:6" ht="14" x14ac:dyDescent="0.3">
      <c r="A175" s="57"/>
      <c r="B175" s="57"/>
      <c r="C175" s="57"/>
      <c r="D175" s="57"/>
      <c r="E175" s="57"/>
      <c r="F175" s="57"/>
    </row>
    <row r="176" spans="1:6" ht="14" x14ac:dyDescent="0.3">
      <c r="A176" s="57"/>
      <c r="B176" s="57"/>
      <c r="C176" s="57"/>
      <c r="D176" s="57"/>
      <c r="E176" s="57"/>
      <c r="F176" s="57"/>
    </row>
    <row r="177" spans="1:6" ht="14" x14ac:dyDescent="0.3">
      <c r="A177" s="57"/>
      <c r="B177" s="57"/>
      <c r="C177" s="57"/>
      <c r="D177" s="57"/>
      <c r="E177" s="57"/>
      <c r="F177" s="57"/>
    </row>
    <row r="178" spans="1:6" ht="14" x14ac:dyDescent="0.3">
      <c r="A178" s="57"/>
      <c r="B178" s="57"/>
      <c r="C178" s="57"/>
      <c r="D178" s="57"/>
      <c r="E178" s="57"/>
      <c r="F178" s="57"/>
    </row>
    <row r="179" spans="1:6" ht="14" x14ac:dyDescent="0.3">
      <c r="A179" s="57"/>
      <c r="B179" s="57"/>
      <c r="C179" s="57"/>
      <c r="D179" s="57"/>
      <c r="E179" s="57"/>
      <c r="F179" s="57"/>
    </row>
    <row r="180" spans="1:6" ht="14" x14ac:dyDescent="0.3">
      <c r="A180" s="57"/>
      <c r="B180" s="57"/>
      <c r="C180" s="57"/>
      <c r="D180" s="57"/>
      <c r="E180" s="57"/>
      <c r="F180" s="57"/>
    </row>
    <row r="181" spans="1:6" ht="14" x14ac:dyDescent="0.3">
      <c r="A181" s="57"/>
      <c r="B181" s="57"/>
      <c r="C181" s="57"/>
      <c r="D181" s="57"/>
      <c r="E181" s="57"/>
      <c r="F181" s="57"/>
    </row>
    <row r="182" spans="1:6" ht="14" x14ac:dyDescent="0.3">
      <c r="A182" s="57"/>
      <c r="B182" s="57"/>
      <c r="C182" s="57"/>
      <c r="D182" s="57"/>
      <c r="E182" s="57"/>
      <c r="F182" s="57"/>
    </row>
    <row r="183" spans="1:6" ht="14" x14ac:dyDescent="0.3">
      <c r="A183" s="57"/>
      <c r="B183" s="57"/>
      <c r="C183" s="57"/>
      <c r="D183" s="57"/>
      <c r="E183" s="57"/>
      <c r="F183" s="57"/>
    </row>
    <row r="184" spans="1:6" ht="14" x14ac:dyDescent="0.3">
      <c r="A184" s="57"/>
      <c r="B184" s="57"/>
      <c r="C184" s="57"/>
      <c r="D184" s="57"/>
      <c r="E184" s="57"/>
      <c r="F184" s="57"/>
    </row>
    <row r="185" spans="1:6" ht="14" x14ac:dyDescent="0.3">
      <c r="A185" s="57"/>
      <c r="B185" s="57"/>
      <c r="C185" s="57"/>
      <c r="D185" s="57"/>
      <c r="E185" s="57"/>
      <c r="F185" s="57"/>
    </row>
    <row r="186" spans="1:6" ht="14" x14ac:dyDescent="0.3">
      <c r="A186" s="57"/>
      <c r="B186" s="57"/>
      <c r="C186" s="57"/>
      <c r="D186" s="57"/>
      <c r="E186" s="57"/>
      <c r="F186" s="57"/>
    </row>
    <row r="187" spans="1:6" ht="14" x14ac:dyDescent="0.3">
      <c r="A187" s="57"/>
      <c r="B187" s="57"/>
      <c r="C187" s="57"/>
      <c r="D187" s="57"/>
      <c r="E187" s="57"/>
      <c r="F187" s="57"/>
    </row>
    <row r="188" spans="1:6" ht="14" x14ac:dyDescent="0.3">
      <c r="A188" s="57"/>
      <c r="B188" s="57"/>
      <c r="C188" s="57"/>
      <c r="D188" s="57"/>
      <c r="E188" s="57"/>
      <c r="F188" s="57"/>
    </row>
    <row r="189" spans="1:6" ht="14" x14ac:dyDescent="0.3">
      <c r="A189" s="57"/>
      <c r="B189" s="57"/>
      <c r="C189" s="57"/>
      <c r="D189" s="57"/>
      <c r="E189" s="57"/>
      <c r="F189" s="57"/>
    </row>
    <row r="190" spans="1:6" ht="14" x14ac:dyDescent="0.3">
      <c r="A190" s="57"/>
      <c r="B190" s="57"/>
      <c r="C190" s="57"/>
      <c r="D190" s="57"/>
      <c r="E190" s="57"/>
      <c r="F190" s="57"/>
    </row>
    <row r="191" spans="1:6" ht="14" x14ac:dyDescent="0.3">
      <c r="A191" s="57"/>
      <c r="B191" s="57"/>
      <c r="C191" s="57"/>
      <c r="D191" s="57"/>
      <c r="E191" s="57"/>
      <c r="F191" s="57"/>
    </row>
    <row r="192" spans="1:6" ht="14" x14ac:dyDescent="0.3">
      <c r="A192" s="57"/>
      <c r="B192" s="57"/>
      <c r="C192" s="57"/>
      <c r="D192" s="57"/>
      <c r="E192" s="57"/>
      <c r="F192" s="57"/>
    </row>
    <row r="193" spans="1:6" ht="14" x14ac:dyDescent="0.3">
      <c r="A193" s="57"/>
      <c r="B193" s="57"/>
      <c r="C193" s="57"/>
      <c r="D193" s="57"/>
      <c r="E193" s="57"/>
      <c r="F193" s="57"/>
    </row>
    <row r="194" spans="1:6" ht="14" x14ac:dyDescent="0.3">
      <c r="A194" s="57"/>
      <c r="B194" s="57"/>
      <c r="C194" s="57"/>
      <c r="D194" s="57"/>
      <c r="E194" s="57"/>
      <c r="F194" s="57"/>
    </row>
    <row r="195" spans="1:6" ht="14" x14ac:dyDescent="0.3">
      <c r="A195" s="57"/>
      <c r="B195" s="57"/>
      <c r="C195" s="57"/>
      <c r="D195" s="57"/>
      <c r="E195" s="57"/>
      <c r="F195" s="57"/>
    </row>
    <row r="196" spans="1:6" ht="14" x14ac:dyDescent="0.3">
      <c r="A196" s="57"/>
      <c r="B196" s="57"/>
      <c r="C196" s="57"/>
      <c r="D196" s="57"/>
      <c r="E196" s="57"/>
      <c r="F196" s="57"/>
    </row>
    <row r="197" spans="1:6" ht="14" x14ac:dyDescent="0.3">
      <c r="A197" s="57"/>
      <c r="B197" s="57"/>
      <c r="C197" s="57"/>
      <c r="D197" s="57"/>
      <c r="E197" s="57"/>
      <c r="F197" s="57"/>
    </row>
    <row r="198" spans="1:6" ht="14" x14ac:dyDescent="0.3">
      <c r="A198" s="57"/>
      <c r="B198" s="57"/>
      <c r="C198" s="57"/>
      <c r="D198" s="57"/>
      <c r="E198" s="57"/>
      <c r="F198" s="57"/>
    </row>
    <row r="199" spans="1:6" ht="14" x14ac:dyDescent="0.3">
      <c r="A199" s="57"/>
      <c r="B199" s="57"/>
      <c r="C199" s="57"/>
      <c r="D199" s="57"/>
      <c r="E199" s="57"/>
      <c r="F199" s="57"/>
    </row>
    <row r="200" spans="1:6" ht="14" x14ac:dyDescent="0.3">
      <c r="A200" s="57"/>
      <c r="B200" s="57"/>
      <c r="C200" s="57"/>
      <c r="D200" s="57"/>
      <c r="E200" s="57"/>
      <c r="F200" s="57"/>
    </row>
    <row r="201" spans="1:6" ht="14" x14ac:dyDescent="0.3">
      <c r="A201" s="57"/>
      <c r="B201" s="57"/>
      <c r="C201" s="57"/>
      <c r="D201" s="57"/>
      <c r="E201" s="57"/>
      <c r="F201" s="57"/>
    </row>
    <row r="202" spans="1:6" ht="14" x14ac:dyDescent="0.3">
      <c r="A202" s="57"/>
      <c r="B202" s="57"/>
      <c r="C202" s="57"/>
      <c r="D202" s="57"/>
      <c r="E202" s="57"/>
      <c r="F202" s="57"/>
    </row>
    <row r="203" spans="1:6" ht="14" x14ac:dyDescent="0.3">
      <c r="A203" s="57"/>
      <c r="B203" s="57"/>
      <c r="C203" s="57"/>
      <c r="D203" s="57"/>
      <c r="E203" s="57"/>
      <c r="F203" s="57"/>
    </row>
    <row r="204" spans="1:6" ht="14" x14ac:dyDescent="0.3">
      <c r="A204" s="57"/>
      <c r="B204" s="57"/>
      <c r="C204" s="57"/>
      <c r="D204" s="57"/>
      <c r="E204" s="57"/>
      <c r="F204" s="57"/>
    </row>
    <row r="205" spans="1:6" ht="14" x14ac:dyDescent="0.3">
      <c r="A205" s="57"/>
      <c r="B205" s="57"/>
      <c r="C205" s="57"/>
      <c r="D205" s="57"/>
      <c r="E205" s="57"/>
      <c r="F205" s="57"/>
    </row>
    <row r="206" spans="1:6" ht="14" x14ac:dyDescent="0.3">
      <c r="A206" s="57"/>
      <c r="B206" s="57"/>
      <c r="C206" s="57"/>
      <c r="D206" s="57"/>
      <c r="E206" s="57"/>
      <c r="F206" s="57"/>
    </row>
    <row r="207" spans="1:6" ht="14" x14ac:dyDescent="0.3">
      <c r="A207" s="57"/>
      <c r="B207" s="57"/>
      <c r="C207" s="57"/>
      <c r="D207" s="57"/>
      <c r="E207" s="57"/>
      <c r="F207" s="57"/>
    </row>
    <row r="208" spans="1:6" ht="14" x14ac:dyDescent="0.3">
      <c r="A208" s="57"/>
      <c r="B208" s="57"/>
      <c r="C208" s="57"/>
      <c r="D208" s="57"/>
      <c r="E208" s="57"/>
      <c r="F208" s="57"/>
    </row>
    <row r="209" spans="1:6" ht="14" x14ac:dyDescent="0.3">
      <c r="A209" s="57"/>
      <c r="B209" s="57"/>
      <c r="C209" s="57"/>
      <c r="D209" s="57"/>
      <c r="E209" s="57"/>
      <c r="F209" s="57"/>
    </row>
    <row r="210" spans="1:6" ht="14" x14ac:dyDescent="0.3">
      <c r="A210" s="57"/>
      <c r="B210" s="57"/>
      <c r="C210" s="57"/>
      <c r="D210" s="57"/>
      <c r="E210" s="57"/>
      <c r="F210" s="57"/>
    </row>
    <row r="211" spans="1:6" ht="14" x14ac:dyDescent="0.3">
      <c r="A211" s="57"/>
      <c r="B211" s="57"/>
      <c r="C211" s="57"/>
      <c r="D211" s="57"/>
      <c r="E211" s="57"/>
      <c r="F211" s="57"/>
    </row>
    <row r="212" spans="1:6" ht="14" x14ac:dyDescent="0.3">
      <c r="A212" s="57"/>
      <c r="B212" s="57"/>
      <c r="C212" s="57"/>
      <c r="D212" s="57"/>
      <c r="E212" s="57"/>
      <c r="F212" s="57"/>
    </row>
    <row r="213" spans="1:6" ht="14" x14ac:dyDescent="0.3">
      <c r="A213" s="57"/>
      <c r="B213" s="57"/>
      <c r="C213" s="57"/>
      <c r="D213" s="57"/>
      <c r="E213" s="57"/>
      <c r="F213" s="57"/>
    </row>
    <row r="214" spans="1:6" ht="14" x14ac:dyDescent="0.3">
      <c r="A214" s="57"/>
      <c r="B214" s="57"/>
      <c r="C214" s="57"/>
      <c r="D214" s="57"/>
      <c r="E214" s="57"/>
      <c r="F214" s="57"/>
    </row>
    <row r="215" spans="1:6" ht="14" x14ac:dyDescent="0.3">
      <c r="A215" s="57"/>
      <c r="B215" s="57"/>
      <c r="C215" s="57"/>
      <c r="D215" s="57"/>
      <c r="E215" s="57"/>
      <c r="F215" s="57"/>
    </row>
    <row r="216" spans="1:6" ht="14" x14ac:dyDescent="0.3">
      <c r="A216" s="57"/>
      <c r="B216" s="57"/>
      <c r="C216" s="57"/>
      <c r="D216" s="57"/>
      <c r="E216" s="57"/>
      <c r="F216" s="57"/>
    </row>
    <row r="217" spans="1:6" ht="14" x14ac:dyDescent="0.3">
      <c r="A217" s="57"/>
      <c r="B217" s="57"/>
      <c r="C217" s="57"/>
      <c r="D217" s="57"/>
      <c r="E217" s="57"/>
      <c r="F217" s="57"/>
    </row>
    <row r="218" spans="1:6" ht="14" x14ac:dyDescent="0.3">
      <c r="A218" s="57"/>
      <c r="B218" s="57"/>
      <c r="C218" s="57"/>
      <c r="D218" s="57"/>
      <c r="E218" s="57"/>
      <c r="F218" s="57"/>
    </row>
    <row r="219" spans="1:6" ht="14" x14ac:dyDescent="0.3">
      <c r="A219" s="57"/>
      <c r="B219" s="57"/>
      <c r="C219" s="57"/>
      <c r="D219" s="57"/>
      <c r="E219" s="57"/>
      <c r="F219" s="57"/>
    </row>
    <row r="220" spans="1:6" ht="14" x14ac:dyDescent="0.3">
      <c r="A220" s="57"/>
      <c r="B220" s="57"/>
      <c r="C220" s="57"/>
      <c r="D220" s="57"/>
      <c r="E220" s="57"/>
      <c r="F220" s="57"/>
    </row>
    <row r="221" spans="1:6" ht="14" x14ac:dyDescent="0.3">
      <c r="A221" s="57"/>
      <c r="B221" s="57"/>
      <c r="C221" s="57"/>
      <c r="D221" s="57"/>
      <c r="E221" s="57"/>
      <c r="F221" s="57"/>
    </row>
    <row r="222" spans="1:6" ht="14" x14ac:dyDescent="0.3">
      <c r="A222" s="57"/>
      <c r="B222" s="57"/>
      <c r="C222" s="57"/>
      <c r="D222" s="57"/>
      <c r="E222" s="57"/>
      <c r="F222" s="57"/>
    </row>
    <row r="223" spans="1:6" ht="14" x14ac:dyDescent="0.3">
      <c r="A223" s="57"/>
      <c r="B223" s="57"/>
      <c r="C223" s="57"/>
      <c r="D223" s="57"/>
      <c r="E223" s="57"/>
      <c r="F223" s="57"/>
    </row>
    <row r="224" spans="1:6" ht="14" x14ac:dyDescent="0.3">
      <c r="A224" s="57"/>
      <c r="B224" s="57"/>
      <c r="C224" s="57"/>
      <c r="D224" s="57"/>
      <c r="E224" s="57"/>
      <c r="F224" s="57"/>
    </row>
    <row r="225" spans="1:6" ht="14" x14ac:dyDescent="0.3">
      <c r="A225" s="57"/>
      <c r="B225" s="57"/>
      <c r="C225" s="57"/>
      <c r="D225" s="57"/>
      <c r="E225" s="57"/>
      <c r="F225" s="57"/>
    </row>
    <row r="226" spans="1:6" ht="14" x14ac:dyDescent="0.3">
      <c r="A226" s="57"/>
      <c r="B226" s="57"/>
      <c r="C226" s="57"/>
      <c r="D226" s="57"/>
      <c r="E226" s="57"/>
      <c r="F226" s="57"/>
    </row>
    <row r="227" spans="1:6" ht="14" x14ac:dyDescent="0.3">
      <c r="A227" s="57"/>
      <c r="B227" s="57"/>
      <c r="C227" s="57"/>
      <c r="D227" s="57"/>
      <c r="E227" s="57"/>
      <c r="F227" s="57"/>
    </row>
    <row r="228" spans="1:6" ht="14" x14ac:dyDescent="0.3">
      <c r="A228" s="57"/>
      <c r="B228" s="57"/>
      <c r="C228" s="57"/>
      <c r="D228" s="57"/>
      <c r="E228" s="57"/>
      <c r="F228" s="57"/>
    </row>
    <row r="229" spans="1:6" ht="14" x14ac:dyDescent="0.3">
      <c r="A229" s="57"/>
      <c r="B229" s="57"/>
      <c r="C229" s="57"/>
      <c r="D229" s="57"/>
      <c r="E229" s="57"/>
      <c r="F229" s="57"/>
    </row>
    <row r="230" spans="1:6" ht="14" x14ac:dyDescent="0.3">
      <c r="A230" s="57"/>
      <c r="B230" s="57"/>
      <c r="C230" s="57"/>
      <c r="D230" s="57"/>
      <c r="E230" s="57"/>
      <c r="F230" s="57"/>
    </row>
    <row r="231" spans="1:6" ht="14" x14ac:dyDescent="0.3">
      <c r="A231" s="57"/>
      <c r="B231" s="57"/>
      <c r="C231" s="57"/>
      <c r="D231" s="57"/>
      <c r="E231" s="57"/>
      <c r="F231" s="57"/>
    </row>
    <row r="232" spans="1:6" ht="14" x14ac:dyDescent="0.3">
      <c r="A232" s="57"/>
      <c r="B232" s="57"/>
      <c r="C232" s="57"/>
      <c r="D232" s="57"/>
      <c r="E232" s="57"/>
      <c r="F232" s="57"/>
    </row>
    <row r="233" spans="1:6" ht="14" x14ac:dyDescent="0.3">
      <c r="A233" s="57"/>
      <c r="B233" s="57"/>
      <c r="C233" s="57"/>
      <c r="D233" s="57"/>
      <c r="E233" s="57"/>
      <c r="F233" s="57"/>
    </row>
    <row r="234" spans="1:6" ht="14" x14ac:dyDescent="0.3">
      <c r="A234" s="57"/>
      <c r="B234" s="57"/>
      <c r="C234" s="57"/>
      <c r="D234" s="57"/>
      <c r="E234" s="57"/>
      <c r="F234" s="57"/>
    </row>
    <row r="235" spans="1:6" ht="14" x14ac:dyDescent="0.3">
      <c r="A235" s="57"/>
      <c r="B235" s="57"/>
      <c r="C235" s="57"/>
      <c r="D235" s="57"/>
      <c r="E235" s="57"/>
      <c r="F235" s="57"/>
    </row>
    <row r="236" spans="1:6" ht="14" x14ac:dyDescent="0.3">
      <c r="A236" s="57"/>
      <c r="B236" s="57"/>
      <c r="C236" s="57"/>
      <c r="D236" s="57"/>
      <c r="E236" s="57"/>
      <c r="F236" s="57"/>
    </row>
    <row r="237" spans="1:6" ht="14" x14ac:dyDescent="0.3">
      <c r="A237" s="57"/>
      <c r="B237" s="57"/>
      <c r="C237" s="57"/>
      <c r="D237" s="57"/>
      <c r="E237" s="57"/>
      <c r="F237" s="57"/>
    </row>
    <row r="238" spans="1:6" ht="14" x14ac:dyDescent="0.3">
      <c r="A238" s="57"/>
      <c r="B238" s="57"/>
      <c r="C238" s="57"/>
      <c r="D238" s="57"/>
      <c r="E238" s="57"/>
      <c r="F238" s="57"/>
    </row>
    <row r="239" spans="1:6" ht="14" x14ac:dyDescent="0.3">
      <c r="A239" s="57"/>
      <c r="B239" s="57"/>
      <c r="C239" s="57"/>
      <c r="D239" s="57"/>
      <c r="E239" s="57"/>
      <c r="F239" s="57"/>
    </row>
    <row r="240" spans="1:6" ht="14" x14ac:dyDescent="0.3">
      <c r="A240" s="57"/>
      <c r="B240" s="57"/>
      <c r="C240" s="57"/>
      <c r="D240" s="57"/>
      <c r="E240" s="57"/>
      <c r="F240" s="57"/>
    </row>
    <row r="241" spans="1:6" ht="14" x14ac:dyDescent="0.3">
      <c r="A241" s="57"/>
      <c r="B241" s="57"/>
      <c r="C241" s="57"/>
      <c r="D241" s="57"/>
      <c r="E241" s="57"/>
      <c r="F241" s="57"/>
    </row>
    <row r="242" spans="1:6" ht="14" x14ac:dyDescent="0.3">
      <c r="A242" s="57"/>
      <c r="B242" s="57"/>
      <c r="C242" s="57"/>
      <c r="D242" s="57"/>
      <c r="E242" s="57"/>
      <c r="F242" s="57"/>
    </row>
    <row r="243" spans="1:6" ht="14" x14ac:dyDescent="0.3">
      <c r="A243" s="57"/>
      <c r="B243" s="57"/>
      <c r="C243" s="57"/>
      <c r="D243" s="57"/>
      <c r="E243" s="57"/>
      <c r="F243" s="57"/>
    </row>
    <row r="244" spans="1:6" ht="14" x14ac:dyDescent="0.3">
      <c r="A244" s="57"/>
      <c r="B244" s="57"/>
      <c r="C244" s="57"/>
      <c r="D244" s="57"/>
      <c r="E244" s="57"/>
      <c r="F244" s="57"/>
    </row>
    <row r="245" spans="1:6" ht="14" x14ac:dyDescent="0.3">
      <c r="A245" s="57"/>
      <c r="B245" s="57"/>
      <c r="C245" s="57"/>
      <c r="D245" s="57"/>
      <c r="E245" s="57"/>
      <c r="F245" s="57"/>
    </row>
    <row r="246" spans="1:6" ht="14" x14ac:dyDescent="0.3">
      <c r="A246" s="57"/>
      <c r="B246" s="57"/>
      <c r="C246" s="57"/>
      <c r="D246" s="57"/>
      <c r="E246" s="57"/>
      <c r="F246" s="57"/>
    </row>
    <row r="247" spans="1:6" ht="14" x14ac:dyDescent="0.3">
      <c r="A247" s="57"/>
      <c r="B247" s="57"/>
      <c r="C247" s="57"/>
      <c r="D247" s="57"/>
      <c r="E247" s="57"/>
      <c r="F247" s="57"/>
    </row>
    <row r="248" spans="1:6" ht="14" x14ac:dyDescent="0.3">
      <c r="A248" s="57"/>
      <c r="B248" s="57"/>
      <c r="C248" s="57"/>
      <c r="D248" s="57"/>
      <c r="E248" s="57"/>
      <c r="F248" s="57"/>
    </row>
    <row r="249" spans="1:6" ht="14" x14ac:dyDescent="0.3">
      <c r="A249" s="57"/>
      <c r="B249" s="57"/>
      <c r="C249" s="57"/>
      <c r="D249" s="57"/>
      <c r="E249" s="57"/>
      <c r="F249" s="57"/>
    </row>
    <row r="250" spans="1:6" ht="14" x14ac:dyDescent="0.3">
      <c r="A250" s="57"/>
      <c r="B250" s="57"/>
      <c r="C250" s="57"/>
      <c r="D250" s="57"/>
      <c r="E250" s="57"/>
      <c r="F250" s="57"/>
    </row>
    <row r="251" spans="1:6" ht="14" x14ac:dyDescent="0.3">
      <c r="A251" s="57"/>
      <c r="B251" s="57"/>
      <c r="C251" s="57"/>
      <c r="D251" s="57"/>
      <c r="E251" s="57"/>
      <c r="F251" s="57"/>
    </row>
    <row r="252" spans="1:6" ht="14" x14ac:dyDescent="0.3">
      <c r="A252" s="57"/>
      <c r="B252" s="57"/>
      <c r="C252" s="57"/>
      <c r="D252" s="57"/>
      <c r="E252" s="57"/>
      <c r="F252" s="57"/>
    </row>
    <row r="253" spans="1:6" ht="14" x14ac:dyDescent="0.3">
      <c r="A253" s="57"/>
      <c r="B253" s="57"/>
      <c r="C253" s="57"/>
      <c r="D253" s="57"/>
      <c r="E253" s="57"/>
      <c r="F253" s="57"/>
    </row>
    <row r="254" spans="1:6" ht="14" x14ac:dyDescent="0.3">
      <c r="A254" s="57"/>
      <c r="B254" s="57"/>
      <c r="C254" s="57"/>
      <c r="D254" s="57"/>
      <c r="E254" s="57"/>
      <c r="F254" s="57"/>
    </row>
    <row r="255" spans="1:6" ht="14" x14ac:dyDescent="0.3">
      <c r="A255" s="57"/>
      <c r="B255" s="57"/>
      <c r="C255" s="57"/>
      <c r="D255" s="57"/>
      <c r="E255" s="57"/>
      <c r="F255" s="57"/>
    </row>
    <row r="256" spans="1:6" ht="14" x14ac:dyDescent="0.3">
      <c r="A256" s="57"/>
      <c r="B256" s="57"/>
      <c r="C256" s="57"/>
      <c r="D256" s="57"/>
      <c r="E256" s="57"/>
      <c r="F256" s="57"/>
    </row>
    <row r="257" spans="1:6" ht="14" x14ac:dyDescent="0.3">
      <c r="A257" s="57"/>
      <c r="B257" s="57"/>
      <c r="C257" s="57"/>
      <c r="D257" s="57"/>
      <c r="E257" s="57"/>
      <c r="F257" s="57"/>
    </row>
    <row r="258" spans="1:6" ht="14" x14ac:dyDescent="0.3">
      <c r="A258" s="57"/>
      <c r="B258" s="57"/>
      <c r="C258" s="57"/>
      <c r="D258" s="57"/>
      <c r="E258" s="57"/>
      <c r="F258" s="57"/>
    </row>
    <row r="259" spans="1:6" ht="14" x14ac:dyDescent="0.3">
      <c r="A259" s="57"/>
      <c r="B259" s="57"/>
      <c r="C259" s="57"/>
      <c r="D259" s="57"/>
      <c r="E259" s="57"/>
      <c r="F259" s="57"/>
    </row>
    <row r="260" spans="1:6" ht="14" x14ac:dyDescent="0.3">
      <c r="A260" s="57"/>
      <c r="B260" s="57"/>
      <c r="C260" s="57"/>
      <c r="D260" s="57"/>
      <c r="E260" s="57"/>
      <c r="F260" s="57"/>
    </row>
    <row r="261" spans="1:6" ht="14" x14ac:dyDescent="0.3">
      <c r="A261" s="57"/>
      <c r="B261" s="57"/>
      <c r="C261" s="57"/>
      <c r="D261" s="57"/>
      <c r="E261" s="57"/>
      <c r="F261" s="57"/>
    </row>
    <row r="262" spans="1:6" ht="14" x14ac:dyDescent="0.3">
      <c r="A262" s="57"/>
      <c r="B262" s="57"/>
      <c r="C262" s="57"/>
      <c r="D262" s="57"/>
      <c r="E262" s="57"/>
      <c r="F262" s="57"/>
    </row>
    <row r="263" spans="1:6" ht="14" x14ac:dyDescent="0.3">
      <c r="A263" s="57"/>
      <c r="B263" s="57"/>
      <c r="C263" s="57"/>
      <c r="D263" s="57"/>
      <c r="E263" s="57"/>
      <c r="F263" s="57"/>
    </row>
    <row r="264" spans="1:6" ht="14" x14ac:dyDescent="0.3">
      <c r="A264" s="57"/>
      <c r="B264" s="57"/>
      <c r="C264" s="57"/>
      <c r="D264" s="57"/>
      <c r="E264" s="57"/>
      <c r="F264" s="57"/>
    </row>
    <row r="265" spans="1:6" ht="14" x14ac:dyDescent="0.3">
      <c r="A265" s="57"/>
      <c r="B265" s="57"/>
      <c r="C265" s="57"/>
      <c r="D265" s="57"/>
      <c r="E265" s="57"/>
      <c r="F265" s="57"/>
    </row>
  </sheetData>
  <mergeCells count="27">
    <mergeCell ref="B46:F46"/>
    <mergeCell ref="B40:F40"/>
    <mergeCell ref="B41:F41"/>
    <mergeCell ref="B42:F42"/>
    <mergeCell ref="B44:F44"/>
    <mergeCell ref="B45:F45"/>
    <mergeCell ref="B33:F33"/>
    <mergeCell ref="B34:F34"/>
    <mergeCell ref="B36:F36"/>
    <mergeCell ref="B37:F37"/>
    <mergeCell ref="B38:F38"/>
    <mergeCell ref="B26:F26"/>
    <mergeCell ref="B28:F28"/>
    <mergeCell ref="B29:F29"/>
    <mergeCell ref="B30:F30"/>
    <mergeCell ref="B32:F32"/>
    <mergeCell ref="B20:F20"/>
    <mergeCell ref="B21:F21"/>
    <mergeCell ref="B22:F22"/>
    <mergeCell ref="B24:F24"/>
    <mergeCell ref="B25:F25"/>
    <mergeCell ref="B18:F18"/>
    <mergeCell ref="A3:H3"/>
    <mergeCell ref="A4:H4"/>
    <mergeCell ref="A5:H5"/>
    <mergeCell ref="B16:F16"/>
    <mergeCell ref="B17:F17"/>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B-1 Funded Program Budget</vt:lpstr>
      <vt:lpstr>B-3 Rate Sheet</vt:lpstr>
      <vt:lpstr>Admin Expense Detail</vt:lpstr>
      <vt:lpstr>'B-1 Funded Program Budget'!Print_Area</vt:lpstr>
      <vt:lpstr>'B-3 Rate Sheet'!Print_Area</vt:lpstr>
      <vt:lpstr>'B-1 Funded 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2023-09-13T22:18:49Z</dcterms:modified>
</cp:coreProperties>
</file>