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filterPrivacy="1" codeName="ThisWorkbook" defaultThemeVersion="124226"/>
  <bookViews>
    <workbookView xWindow="240" yWindow="110" windowWidth="25950" windowHeight="14070" tabRatio="695"/>
  </bookViews>
  <sheets>
    <sheet name="Budget Instructions" sheetId="7" r:id="rId1"/>
    <sheet name="B-1 Funded Program Budget" sheetId="1" r:id="rId2"/>
    <sheet name="Admin Expense Detail" sheetId="6" r:id="rId3"/>
  </sheets>
  <definedNames>
    <definedName name="_xlnm.Print_Area" localSheetId="2">'Admin Expense Detail'!$A$1:$H$51</definedName>
    <definedName name="_xlnm.Print_Area" localSheetId="1">'B-1 Funded Program Budget'!$A$2:$I$158</definedName>
    <definedName name="_xlnm.Print_Titles" localSheetId="1">'B-1 Funded Program Budget'!$A:$C,'B-1 Funded Program Budget'!$2:$6</definedName>
  </definedNames>
  <calcPr calcId="152511"/>
</workbook>
</file>

<file path=xl/calcChain.xml><?xml version="1.0" encoding="utf-8"?>
<calcChain xmlns="http://schemas.openxmlformats.org/spreadsheetml/2006/main">
  <c r="I153" i="1" l="1"/>
  <c r="I115" i="1" l="1"/>
  <c r="J48" i="6"/>
  <c r="H48" i="6"/>
  <c r="C8" i="6"/>
  <c r="E123" i="1" l="1"/>
  <c r="C68" i="1"/>
  <c r="C67" i="1"/>
  <c r="C66" i="1"/>
  <c r="C65" i="1"/>
  <c r="C64" i="1"/>
  <c r="C63" i="1"/>
  <c r="C62" i="1"/>
  <c r="C61" i="1"/>
  <c r="C60" i="1"/>
  <c r="C59" i="1"/>
  <c r="C58" i="1"/>
  <c r="C56" i="1"/>
  <c r="C55" i="1"/>
  <c r="C54" i="1"/>
  <c r="C53" i="1"/>
  <c r="C52" i="1"/>
  <c r="C51" i="1"/>
  <c r="C50" i="1"/>
  <c r="F33" i="1"/>
  <c r="H56" i="1" l="1"/>
  <c r="H55" i="1"/>
  <c r="H54" i="1"/>
  <c r="H53" i="1"/>
  <c r="H52" i="1"/>
  <c r="H51" i="1"/>
  <c r="H50" i="1"/>
  <c r="H13" i="1"/>
  <c r="H14" i="1"/>
  <c r="H15" i="1"/>
  <c r="H16" i="1"/>
  <c r="H17" i="1"/>
  <c r="H12" i="1"/>
  <c r="C34" i="1"/>
  <c r="C43" i="1"/>
  <c r="C42" i="1"/>
  <c r="C41" i="1"/>
  <c r="C40" i="1"/>
  <c r="C39" i="1"/>
  <c r="C38" i="1"/>
  <c r="C37" i="1"/>
  <c r="C36" i="1"/>
  <c r="C35" i="1"/>
  <c r="C32" i="1"/>
  <c r="C31" i="1"/>
  <c r="C30" i="1"/>
  <c r="C29" i="1"/>
  <c r="C28" i="1"/>
  <c r="C27" i="1"/>
  <c r="C26" i="1"/>
  <c r="C25" i="1"/>
  <c r="C24" i="1"/>
  <c r="C23" i="1"/>
  <c r="C22" i="1"/>
  <c r="C21" i="1"/>
  <c r="C20" i="1"/>
  <c r="C19" i="1"/>
  <c r="C13" i="1"/>
  <c r="C14" i="1"/>
  <c r="C15" i="1"/>
  <c r="C16" i="1"/>
  <c r="C17" i="1"/>
  <c r="C12" i="1"/>
  <c r="H46" i="1" l="1"/>
  <c r="E148" i="1"/>
  <c r="F57" i="1" l="1"/>
  <c r="F49" i="1"/>
  <c r="D57" i="1"/>
  <c r="D49" i="1"/>
  <c r="D69" i="1" l="1"/>
  <c r="F69" i="1"/>
  <c r="E115" i="1" l="1"/>
  <c r="D18" i="1"/>
  <c r="F18" i="1"/>
  <c r="H69" i="1" l="1"/>
  <c r="H71" i="1" s="1"/>
  <c r="I44" i="1"/>
  <c r="I45" i="1" s="1"/>
  <c r="E44" i="1"/>
  <c r="I69" i="1"/>
  <c r="E69" i="1"/>
  <c r="E45" i="1" l="1"/>
  <c r="E46" i="1" s="1"/>
  <c r="I46" i="1"/>
  <c r="I71" i="1" s="1"/>
  <c r="E71" i="1" l="1"/>
  <c r="E140" i="1" l="1"/>
  <c r="E113" i="1"/>
  <c r="E125" i="1" s="1"/>
  <c r="D33" i="1"/>
  <c r="F11" i="1"/>
  <c r="F46" i="1" s="1"/>
  <c r="I140" i="1"/>
  <c r="I113" i="1"/>
  <c r="I125" i="1" s="1"/>
  <c r="I154" i="1" s="1"/>
  <c r="D11" i="1"/>
  <c r="D46" i="1" l="1"/>
  <c r="E149" i="1"/>
  <c r="E142" i="1"/>
  <c r="D115" i="1"/>
  <c r="I142" i="1"/>
  <c r="F71" i="1"/>
  <c r="D71" i="1" l="1"/>
  <c r="I155" i="1" l="1"/>
</calcChain>
</file>

<file path=xl/sharedStrings.xml><?xml version="1.0" encoding="utf-8"?>
<sst xmlns="http://schemas.openxmlformats.org/spreadsheetml/2006/main" count="252" uniqueCount="185">
  <si>
    <t>√</t>
  </si>
  <si>
    <t>BUDGET</t>
  </si>
  <si>
    <t>FTE</t>
  </si>
  <si>
    <t>B%</t>
  </si>
  <si>
    <t>Units</t>
  </si>
  <si>
    <t>Direct Assigned</t>
  </si>
  <si>
    <t>Medical, Dental, Pharmaceutical Supplies</t>
  </si>
  <si>
    <t>Therapeutic Supplies</t>
  </si>
  <si>
    <t>Transportation</t>
  </si>
  <si>
    <t>Depreciation - Medical Equipment</t>
  </si>
  <si>
    <t>Professional Liability Insurance</t>
  </si>
  <si>
    <t xml:space="preserve">Telehealth </t>
  </si>
  <si>
    <t>Client Support and Care</t>
  </si>
  <si>
    <t>Other</t>
  </si>
  <si>
    <t>Allocated</t>
  </si>
  <si>
    <t>Utilities</t>
  </si>
  <si>
    <t>Communications</t>
  </si>
  <si>
    <t>Insurance (excl. Professional Liability)</t>
  </si>
  <si>
    <t>Taxes, Assessment, Membership Dues, &amp; Licenses</t>
  </si>
  <si>
    <t>Interest on Long-Term Debt</t>
  </si>
  <si>
    <t>Training</t>
  </si>
  <si>
    <t xml:space="preserve">     Structure, Buildings, &amp; Improvements</t>
  </si>
  <si>
    <t xml:space="preserve">     Equipment (Non-Medical) &amp; Vehicles</t>
  </si>
  <si>
    <t>Maintenance</t>
  </si>
  <si>
    <t>Depreciation</t>
  </si>
  <si>
    <t>Professional &amp; Specialized Services</t>
  </si>
  <si>
    <t>Legal &amp; Accounting</t>
  </si>
  <si>
    <t>Data Processing</t>
  </si>
  <si>
    <t>TOTAL OPERATING EXPENSES</t>
  </si>
  <si>
    <t>TOTAL REVENUE</t>
  </si>
  <si>
    <t>NET COST</t>
  </si>
  <si>
    <t>TOTAL HOURS</t>
  </si>
  <si>
    <t>GROSS COST</t>
  </si>
  <si>
    <t>Medication Support</t>
  </si>
  <si>
    <t>Transportation and Travel</t>
  </si>
  <si>
    <t>Household Expense, Food, &amp; Supplies</t>
  </si>
  <si>
    <t>Office Expense and Supplies</t>
  </si>
  <si>
    <t>Rent &amp; Leases</t>
  </si>
  <si>
    <t>DESCRIPTION / EXPLANATION OF LINE-ITEMS</t>
  </si>
  <si>
    <t>Prepared By</t>
  </si>
  <si>
    <t>DESCRIPTION / EXPLANATION</t>
  </si>
  <si>
    <t>1.</t>
  </si>
  <si>
    <t>2.</t>
  </si>
  <si>
    <t>4.</t>
  </si>
  <si>
    <t>5.</t>
  </si>
  <si>
    <t>6.</t>
  </si>
  <si>
    <t>7.</t>
  </si>
  <si>
    <t>8.</t>
  </si>
  <si>
    <t>TOTAL SALARIES, WAGES, &amp; BENEFITS</t>
  </si>
  <si>
    <t>TOTAL PROGRAM BUDGET</t>
  </si>
  <si>
    <t>Prescriber: MDs</t>
  </si>
  <si>
    <t>Prescriber: PharmD</t>
  </si>
  <si>
    <t>Prescriber: NP / CNS</t>
  </si>
  <si>
    <t>Enter %</t>
  </si>
  <si>
    <t xml:space="preserve">Prescriber: Specify </t>
  </si>
  <si>
    <t>Direct Service Contractors</t>
  </si>
  <si>
    <t>Prescriber  FTE</t>
  </si>
  <si>
    <t>Direct FTE</t>
  </si>
  <si>
    <t>Indirect FTE</t>
  </si>
  <si>
    <t>Provider's Employees</t>
  </si>
  <si>
    <t>Prescribers</t>
  </si>
  <si>
    <t>Provider's Employees - Salaries, Wages, and Benefits TOTAL</t>
  </si>
  <si>
    <t xml:space="preserve">Provider's Employees -  Fringe Benefits </t>
  </si>
  <si>
    <t>Provider's Employees -   Salaries &amp; Wages TOTAL</t>
  </si>
  <si>
    <t>MH Professional Contracted Services (1099 Contract Workers)</t>
  </si>
  <si>
    <t>Direct Service Employees</t>
  </si>
  <si>
    <t>MH  Professional Contracted Services - Compensation TOTAL</t>
  </si>
  <si>
    <t>Contracted Prescribers</t>
  </si>
  <si>
    <t xml:space="preserve">Administrative Employees ( Direct Assigned) </t>
  </si>
  <si>
    <t xml:space="preserve">ADMINISTRATIVE EXPENSES DETAIL </t>
  </si>
  <si>
    <t>ALLOCATED / INDIRECT</t>
  </si>
  <si>
    <t>Total Administrative Expenses:</t>
  </si>
  <si>
    <t>I. SALARIES, WAGES, &amp; BENEFITS</t>
  </si>
  <si>
    <t>II. OPERATING EXPENSES</t>
  </si>
  <si>
    <t>III. ADMINISTRATIVE EXPENSES ( ALLOCATED / INDIRECT)</t>
  </si>
  <si>
    <t>V. REVENUE</t>
  </si>
  <si>
    <t>VI. UNITS OF SERVICE &amp; RATES</t>
  </si>
  <si>
    <t>COST PER HOUR</t>
  </si>
  <si>
    <t xml:space="preserve"> CCMR</t>
  </si>
  <si>
    <t>Contract Period:</t>
  </si>
  <si>
    <t>Date Prepared:</t>
  </si>
  <si>
    <r>
      <t xml:space="preserve">GROSS COST </t>
    </r>
    <r>
      <rPr>
        <b/>
        <sz val="20"/>
        <color rgb="FFCC00FF"/>
        <rFont val="Arial"/>
        <family val="2"/>
      </rPr>
      <t/>
    </r>
  </si>
  <si>
    <t>TOTAL ROOM AND BOARD COSTS</t>
  </si>
  <si>
    <t>AMOUNT</t>
  </si>
  <si>
    <r>
      <rPr>
        <b/>
        <sz val="16"/>
        <rFont val="Arial"/>
        <family val="2"/>
      </rPr>
      <t>Program Type:</t>
    </r>
    <r>
      <rPr>
        <b/>
        <sz val="16"/>
        <color rgb="FF0000FF"/>
        <rFont val="Arial"/>
        <family val="2"/>
      </rPr>
      <t xml:space="preserve"> Medication Support</t>
    </r>
  </si>
  <si>
    <t xml:space="preserve">TOTAL DAYS </t>
  </si>
  <si>
    <t xml:space="preserve">RESIDENTIAL </t>
  </si>
  <si>
    <t>COST PER DAY</t>
  </si>
  <si>
    <t>16 beds x 85% cccupancy rate x 365 days</t>
  </si>
  <si>
    <r>
      <rPr>
        <b/>
        <sz val="16"/>
        <rFont val="Arial"/>
        <family val="2"/>
      </rPr>
      <t>Program Type:</t>
    </r>
    <r>
      <rPr>
        <b/>
        <sz val="16"/>
        <color rgb="FF0000FF"/>
        <rFont val="Arial"/>
        <family val="2"/>
      </rPr>
      <t xml:space="preserve">  Crisis Residential</t>
    </r>
  </si>
  <si>
    <t>IV. ROOM AND BOARD COSTS</t>
  </si>
  <si>
    <r>
      <t>Use the</t>
    </r>
    <r>
      <rPr>
        <b/>
        <i/>
        <sz val="11"/>
        <color rgb="FF000000"/>
        <rFont val="Arial"/>
        <family val="2"/>
      </rPr>
      <t xml:space="preserve"> BUDGET WORKBOOK INSTRUCTIONS </t>
    </r>
    <r>
      <rPr>
        <b/>
        <i/>
        <sz val="11"/>
        <color theme="1"/>
        <rFont val="Arial"/>
        <family val="2"/>
      </rPr>
      <t>to complete and submit an EXHIBIT B-1:</t>
    </r>
  </si>
  <si>
    <r>
      <t>a.</t>
    </r>
    <r>
      <rPr>
        <b/>
        <i/>
        <sz val="7"/>
        <color theme="1"/>
        <rFont val="Times New Roman"/>
        <family val="1"/>
      </rPr>
      <t xml:space="preserve">     </t>
    </r>
    <r>
      <rPr>
        <b/>
        <i/>
        <sz val="11"/>
        <color theme="1"/>
        <rFont val="Arial"/>
        <family val="2"/>
      </rPr>
      <t>Cost-Coefficient – Bidder does not need to submit anything additional for this.</t>
    </r>
  </si>
  <si>
    <r>
      <t>b.</t>
    </r>
    <r>
      <rPr>
        <b/>
        <i/>
        <sz val="7"/>
        <color theme="1"/>
        <rFont val="Times New Roman"/>
        <family val="1"/>
      </rPr>
      <t xml:space="preserve">     </t>
    </r>
    <r>
      <rPr>
        <b/>
        <i/>
        <sz val="11"/>
        <color rgb="FF000000"/>
        <rFont val="Arial"/>
        <family val="2"/>
      </rPr>
      <t xml:space="preserve">Complete and submit one BUDGET WORKBOOK </t>
    </r>
    <r>
      <rPr>
        <b/>
        <i/>
        <sz val="11"/>
        <rFont val="Arial"/>
        <family val="2"/>
      </rPr>
      <t>(saved in MS Excel).</t>
    </r>
  </si>
  <si>
    <t>BUDGET WORKBOOK INSTRUCTIONS</t>
  </si>
  <si>
    <t>DIRECTIONS</t>
  </si>
  <si>
    <t>Submit one budget workbook with your bid submission.</t>
  </si>
  <si>
    <r>
      <t>·</t>
    </r>
    <r>
      <rPr>
        <sz val="7"/>
        <color theme="1"/>
        <rFont val="Times New Roman"/>
        <family val="1"/>
      </rPr>
      <t xml:space="preserve">        </t>
    </r>
    <r>
      <rPr>
        <sz val="11"/>
        <color theme="1"/>
        <rFont val="Arial"/>
        <family val="2"/>
      </rPr>
      <t xml:space="preserve">Only fill in the areas highlighted in </t>
    </r>
    <r>
      <rPr>
        <b/>
        <sz val="11"/>
        <color theme="1"/>
        <rFont val="Arial"/>
        <family val="2"/>
      </rPr>
      <t>yellow</t>
    </r>
    <r>
      <rPr>
        <sz val="11"/>
        <color theme="1"/>
        <rFont val="Arial"/>
        <family val="2"/>
      </rPr>
      <t xml:space="preserve"> in each budget workbook</t>
    </r>
  </si>
  <si>
    <r>
      <t>·</t>
    </r>
    <r>
      <rPr>
        <sz val="7"/>
        <color theme="1"/>
        <rFont val="Times New Roman"/>
        <family val="1"/>
      </rPr>
      <t xml:space="preserve">        </t>
    </r>
    <r>
      <rPr>
        <sz val="11"/>
        <color theme="1"/>
        <rFont val="Arial"/>
        <family val="2"/>
      </rPr>
      <t>Complete Tabs  'B-1 Funded Program Budget' and  'Admin Expense Detail'.</t>
    </r>
  </si>
  <si>
    <r>
      <t>·</t>
    </r>
    <r>
      <rPr>
        <sz val="7"/>
        <color theme="1"/>
        <rFont val="Times New Roman"/>
        <family val="1"/>
      </rPr>
      <t xml:space="preserve">        </t>
    </r>
    <r>
      <rPr>
        <sz val="11"/>
        <color theme="1"/>
        <rFont val="Arial"/>
        <family val="2"/>
      </rPr>
      <t xml:space="preserve">Print all pages of </t>
    </r>
    <r>
      <rPr>
        <u/>
        <sz val="11"/>
        <color theme="1"/>
        <rFont val="Arial"/>
        <family val="2"/>
      </rPr>
      <t>both</t>
    </r>
    <r>
      <rPr>
        <sz val="11"/>
        <color theme="1"/>
        <rFont val="Arial"/>
        <family val="2"/>
      </rPr>
      <t xml:space="preserve"> Tabs to include with hard copy proposal. Make sure printed documents are properly formatted and in a large enough font to read.</t>
    </r>
  </si>
  <si>
    <r>
      <t xml:space="preserve">·    </t>
    </r>
    <r>
      <rPr>
        <sz val="11"/>
        <color theme="1"/>
        <rFont val="Arial"/>
        <family val="2"/>
      </rPr>
      <t>Save and submit the electronic version of the budget in</t>
    </r>
    <r>
      <rPr>
        <sz val="11"/>
        <rFont val="Arial"/>
        <family val="2"/>
      </rPr>
      <t xml:space="preserve"> </t>
    </r>
    <r>
      <rPr>
        <u/>
        <sz val="11"/>
        <rFont val="Arial"/>
        <family val="2"/>
      </rPr>
      <t>Excel.</t>
    </r>
  </si>
  <si>
    <t>NOTES</t>
  </si>
  <si>
    <r>
      <t>·</t>
    </r>
    <r>
      <rPr>
        <sz val="7"/>
        <color theme="1"/>
        <rFont val="Times New Roman"/>
        <family val="1"/>
      </rPr>
      <t xml:space="preserve">        </t>
    </r>
    <r>
      <rPr>
        <sz val="11"/>
        <color theme="1"/>
        <rFont val="Arial"/>
        <family val="2"/>
      </rPr>
      <t>All amounts should be rounded to the nearest whole dollar.</t>
    </r>
  </si>
  <si>
    <r>
      <t>·</t>
    </r>
    <r>
      <rPr>
        <sz val="7"/>
        <color theme="1"/>
        <rFont val="Times New Roman"/>
        <family val="1"/>
      </rPr>
      <t xml:space="preserve">        </t>
    </r>
    <r>
      <rPr>
        <sz val="11"/>
        <color theme="1"/>
        <rFont val="Arial"/>
        <family val="2"/>
      </rPr>
      <t>This program will be reimbursed on a rate basis for the Medi-Cal billable services, and at actual cost for the MHSA-funded services.</t>
    </r>
  </si>
  <si>
    <r>
      <t>·</t>
    </r>
    <r>
      <rPr>
        <sz val="7"/>
        <color theme="1"/>
        <rFont val="Times New Roman"/>
        <family val="1"/>
      </rPr>
      <t xml:space="preserve">        </t>
    </r>
    <r>
      <rPr>
        <sz val="11"/>
        <color theme="1"/>
        <rFont val="Arial"/>
        <family val="2"/>
      </rPr>
      <t xml:space="preserve">Line item definitions are included in </t>
    </r>
    <r>
      <rPr>
        <i/>
        <sz val="11"/>
        <color theme="1"/>
        <rFont val="Arial"/>
        <family val="2"/>
      </rPr>
      <t>Italics</t>
    </r>
    <r>
      <rPr>
        <sz val="11"/>
        <color theme="1"/>
        <rFont val="Arial"/>
        <family val="2"/>
      </rPr>
      <t xml:space="preserve"> below.</t>
    </r>
  </si>
  <si>
    <t>B-1 FUNDED PROGRAM BUDGET</t>
  </si>
  <si>
    <r>
      <t>·</t>
    </r>
    <r>
      <rPr>
        <sz val="7"/>
        <color theme="1"/>
        <rFont val="Times New Roman"/>
        <family val="1"/>
      </rPr>
      <t xml:space="preserve">        </t>
    </r>
    <r>
      <rPr>
        <sz val="11"/>
        <color theme="1"/>
        <rFont val="Arial"/>
        <family val="2"/>
      </rPr>
      <t>Insert Bidder's Name</t>
    </r>
  </si>
  <si>
    <r>
      <t>·</t>
    </r>
    <r>
      <rPr>
        <sz val="7"/>
        <color theme="1"/>
        <rFont val="Times New Roman"/>
        <family val="1"/>
      </rPr>
      <t xml:space="preserve">      </t>
    </r>
    <r>
      <rPr>
        <sz val="11"/>
        <color theme="1"/>
        <rFont val="Arial"/>
        <family val="2"/>
      </rPr>
      <t xml:space="preserve">Read the RFP to ensure minimum staffing requirements are understood and met. </t>
    </r>
  </si>
  <si>
    <r>
      <t>·</t>
    </r>
    <r>
      <rPr>
        <sz val="7"/>
        <color theme="1"/>
        <rFont val="Times New Roman"/>
        <family val="1"/>
      </rPr>
      <t xml:space="preserve">      </t>
    </r>
    <r>
      <rPr>
        <sz val="11"/>
        <color theme="1"/>
        <rFont val="Arial"/>
        <family val="2"/>
      </rPr>
      <t xml:space="preserve">For each position/title use the generic staff titles listed before adding under ‘Other’. </t>
    </r>
  </si>
  <si>
    <r>
      <rPr>
        <sz val="10"/>
        <color rgb="FF0000FF"/>
        <rFont val="Arial"/>
        <family val="2"/>
      </rPr>
      <t xml:space="preserve">  </t>
    </r>
    <r>
      <rPr>
        <u/>
        <sz val="10"/>
        <color rgb="FFFF0000"/>
        <rFont val="Arial"/>
        <family val="2"/>
      </rPr>
      <t>Example:</t>
    </r>
    <r>
      <rPr>
        <sz val="10"/>
        <color theme="1"/>
        <rFont val="Arial"/>
        <family val="2"/>
      </rPr>
      <t xml:space="preserve"> If a person works 20 hours a week in a project, this would be 50% FTE or .50 FTE.  If a person works 37.5 hours per week, this would equal .94 FTE </t>
    </r>
  </si>
  <si>
    <t xml:space="preserve">Units = Number FTE per staff position *  Percentage of Billable Hours ( B%) * Adjusted Annual Work Hours (1,808 hours) </t>
  </si>
  <si>
    <t>Adjusted annual work hours are calculated as follows:</t>
  </si>
  <si>
    <t>Number of Work Hours per FTE per week = 40 hours</t>
  </si>
  <si>
    <t xml:space="preserve">Number of  Weeks per Year  =  52 Weeks </t>
  </si>
  <si>
    <t xml:space="preserve">Total Annual Work Hours (40*52) = 2,080 </t>
  </si>
  <si>
    <r>
      <rPr>
        <sz val="10"/>
        <rFont val="Arial"/>
        <family val="2"/>
      </rPr>
      <t xml:space="preserve">Minus </t>
    </r>
    <r>
      <rPr>
        <sz val="10"/>
        <color theme="1"/>
        <rFont val="Arial"/>
        <family val="2"/>
      </rPr>
      <t>Average Annual Vacation Leave (15 days) = 15 *8 = 120 hours</t>
    </r>
  </si>
  <si>
    <t>Minus Average Annual Sick Leave (8 days) = 8*8 = 64 hours</t>
  </si>
  <si>
    <t xml:space="preserve">Minus Paid Holidays (11 days) = 11*8 = 88 hours </t>
  </si>
  <si>
    <t xml:space="preserve">= Adjusted Annual Work Hours = 1,808 </t>
  </si>
  <si>
    <r>
      <rPr>
        <sz val="11"/>
        <color theme="1"/>
        <rFont val="Courier New"/>
        <family val="3"/>
      </rPr>
      <t>o </t>
    </r>
    <r>
      <rPr>
        <b/>
        <sz val="11"/>
        <color theme="1"/>
        <rFont val="Arial"/>
        <family val="2"/>
      </rPr>
      <t xml:space="preserve"> Annual Cost: </t>
    </r>
    <r>
      <rPr>
        <sz val="11"/>
        <color theme="1"/>
        <rFont val="Arial"/>
        <family val="2"/>
      </rPr>
      <t>Enter the annualized salary costs for the total FTEs per each job position.</t>
    </r>
  </si>
  <si>
    <t>Employee Benefits</t>
  </si>
  <si>
    <r>
      <rPr>
        <sz val="11"/>
        <color theme="1"/>
        <rFont val="Symbol"/>
        <family val="1"/>
        <charset val="2"/>
      </rPr>
      <t xml:space="preserve">·  </t>
    </r>
    <r>
      <rPr>
        <sz val="11"/>
        <color theme="1"/>
        <rFont val="Arial"/>
        <family val="2"/>
      </rPr>
      <t>This line includes FICA payroll taxes, State Unemployment Insurance, Worker’s Compensation Insurance, contribution to retirement plans, health, dental and vision insurance, and any other employee-related benefits.</t>
    </r>
  </si>
  <si>
    <t>MH Professional Contracted Services</t>
  </si>
  <si>
    <r>
      <t>·</t>
    </r>
    <r>
      <rPr>
        <sz val="7"/>
        <color theme="1"/>
        <rFont val="Times New Roman"/>
        <family val="1"/>
      </rPr>
      <t>       </t>
    </r>
    <r>
      <rPr>
        <sz val="11"/>
        <color theme="1"/>
        <rFont val="Arial"/>
        <family val="2"/>
      </rPr>
      <t>1099 Contract Workers who provide</t>
    </r>
    <r>
      <rPr>
        <b/>
        <sz val="11"/>
        <color theme="1"/>
        <rFont val="Arial"/>
        <family val="2"/>
      </rPr>
      <t xml:space="preserve"> </t>
    </r>
    <r>
      <rPr>
        <b/>
        <u/>
        <sz val="11"/>
        <color theme="1"/>
        <rFont val="Arial"/>
        <family val="2"/>
      </rPr>
      <t>direct</t>
    </r>
    <r>
      <rPr>
        <b/>
        <sz val="11"/>
        <color theme="1"/>
        <rFont val="Arial"/>
        <family val="2"/>
      </rPr>
      <t xml:space="preserve"> </t>
    </r>
    <r>
      <rPr>
        <sz val="11"/>
        <color theme="1"/>
        <rFont val="Arial"/>
        <family val="2"/>
      </rPr>
      <t xml:space="preserve">client services should be listed in this section, i.e.. LPHAs, Mental Health Specialists, etc. </t>
    </r>
  </si>
  <si>
    <r>
      <t xml:space="preserve"> </t>
    </r>
    <r>
      <rPr>
        <sz val="11"/>
        <color rgb="FFFF0000"/>
        <rFont val="Arial"/>
        <family val="2"/>
      </rPr>
      <t xml:space="preserve">    </t>
    </r>
    <r>
      <rPr>
        <b/>
        <sz val="11"/>
        <color rgb="FFFF0000"/>
        <rFont val="Arial"/>
        <family val="2"/>
      </rPr>
      <t>Note:</t>
    </r>
    <r>
      <rPr>
        <sz val="11"/>
        <color theme="1"/>
        <rFont val="Arial"/>
        <family val="2"/>
      </rPr>
      <t xml:space="preserve"> Positions listed under this section should not have any associated benefits. If a position is subject to benefits, it should be listed under Salaries and Wages</t>
    </r>
  </si>
  <si>
    <t>Total Salaries, Wages &amp; Benefits</t>
  </si>
  <si>
    <r>
      <t>·</t>
    </r>
    <r>
      <rPr>
        <sz val="7"/>
        <color theme="1"/>
        <rFont val="Times New Roman"/>
        <family val="1"/>
      </rPr>
      <t xml:space="preserve">        </t>
    </r>
    <r>
      <rPr>
        <sz val="11"/>
        <color theme="1"/>
        <rFont val="Arial"/>
        <family val="2"/>
      </rPr>
      <t>The total Salaries, Wages, &amp; Benefits Costs, and the total number of FTEs for the whole program will be automatically calculated.</t>
    </r>
  </si>
  <si>
    <r>
      <t>o </t>
    </r>
    <r>
      <rPr>
        <u/>
        <sz val="11"/>
        <color theme="1"/>
        <rFont val="Arial"/>
        <family val="2"/>
      </rPr>
      <t>Office Expense &amp; Supplies:</t>
    </r>
    <r>
      <rPr>
        <i/>
        <sz val="11"/>
        <color theme="1"/>
        <rFont val="Arial"/>
        <family val="2"/>
      </rPr>
      <t xml:space="preserve"> Paper, pens, pencils, printer ink, tape, staples, consumer binders, clipboards, bulletin boards, postage, general office supplies, office furniture, hardware (including computers and cell phones), software costs (do not include annual license fees).</t>
    </r>
  </si>
  <si>
    <r>
      <t>o</t>
    </r>
    <r>
      <rPr>
        <sz val="7"/>
        <color theme="1"/>
        <rFont val="Times New Roman"/>
        <family val="1"/>
      </rPr>
      <t xml:space="preserve">   </t>
    </r>
    <r>
      <rPr>
        <u/>
        <sz val="11"/>
        <color theme="1"/>
        <rFont val="Arial"/>
        <family val="2"/>
      </rPr>
      <t>Utilities:</t>
    </r>
    <r>
      <rPr>
        <i/>
        <sz val="11"/>
        <color theme="1"/>
        <rFont val="Arial"/>
        <family val="2"/>
      </rPr>
      <t xml:space="preserve"> Water, sewage, garbage, cable TV, power heating/cooling by the number of months used. </t>
    </r>
  </si>
  <si>
    <r>
      <t>o</t>
    </r>
    <r>
      <rPr>
        <sz val="7"/>
        <color theme="1"/>
        <rFont val="Times New Roman"/>
        <family val="1"/>
      </rPr>
      <t xml:space="preserve">   </t>
    </r>
    <r>
      <rPr>
        <u/>
        <sz val="11"/>
        <color theme="1"/>
        <rFont val="Arial"/>
        <family val="2"/>
      </rPr>
      <t>Transportation &amp; Travel:</t>
    </r>
    <r>
      <rPr>
        <i/>
        <sz val="11"/>
        <color theme="1"/>
        <rFont val="Arial"/>
        <family val="2"/>
      </rPr>
      <t xml:space="preserve"> Staff mileage, parking, airfare, lodging and meals.</t>
    </r>
  </si>
  <si>
    <r>
      <t>o</t>
    </r>
    <r>
      <rPr>
        <sz val="7"/>
        <rFont val="Times New Roman"/>
        <family val="1"/>
      </rPr>
      <t xml:space="preserve"> </t>
    </r>
    <r>
      <rPr>
        <u/>
        <sz val="7"/>
        <rFont val="Times New Roman"/>
        <family val="1"/>
      </rPr>
      <t xml:space="preserve"> </t>
    </r>
    <r>
      <rPr>
        <u/>
        <sz val="11"/>
        <rFont val="Arial"/>
        <family val="2"/>
      </rPr>
      <t>Insurance:</t>
    </r>
    <r>
      <rPr>
        <b/>
        <i/>
        <sz val="11"/>
        <rFont val="Arial"/>
        <family val="2"/>
      </rPr>
      <t xml:space="preserve"> </t>
    </r>
    <r>
      <rPr>
        <i/>
        <sz val="11"/>
        <rFont val="Arial"/>
        <family val="2"/>
      </rPr>
      <t>Liability, homeowner, fire, rental, vehicle, surety bond.</t>
    </r>
  </si>
  <si>
    <r>
      <t>o</t>
    </r>
    <r>
      <rPr>
        <sz val="7"/>
        <color theme="1"/>
        <rFont val="Times New Roman"/>
        <family val="1"/>
      </rPr>
      <t xml:space="preserve">   </t>
    </r>
    <r>
      <rPr>
        <u/>
        <sz val="11"/>
        <color theme="1"/>
        <rFont val="Arial"/>
        <family val="2"/>
      </rPr>
      <t>Taxes, Assessment, Membership Dues &amp; Licenses</t>
    </r>
    <r>
      <rPr>
        <i/>
        <sz val="11"/>
        <color theme="1"/>
        <rFont val="Arial"/>
        <family val="2"/>
      </rPr>
      <t>: Annual fees, license fees, certification, registrations, use permits, taxes other than payroll</t>
    </r>
  </si>
  <si>
    <r>
      <t>o</t>
    </r>
    <r>
      <rPr>
        <sz val="7"/>
        <color theme="1"/>
        <rFont val="Times New Roman"/>
        <family val="1"/>
      </rPr>
      <t xml:space="preserve">   </t>
    </r>
    <r>
      <rPr>
        <u/>
        <sz val="11"/>
        <color theme="1"/>
        <rFont val="Arial"/>
        <family val="2"/>
      </rPr>
      <t>Interest:</t>
    </r>
    <r>
      <rPr>
        <i/>
        <sz val="11"/>
        <color theme="1"/>
        <rFont val="Arial"/>
        <family val="2"/>
      </rPr>
      <t xml:space="preserve"> Interest payable on applicable bonds, loans, convertible.</t>
    </r>
  </si>
  <si>
    <r>
      <t>o</t>
    </r>
    <r>
      <rPr>
        <sz val="7"/>
        <color theme="1"/>
        <rFont val="Times New Roman"/>
        <family val="1"/>
      </rPr>
      <t xml:space="preserve">   </t>
    </r>
    <r>
      <rPr>
        <u/>
        <sz val="11"/>
        <color theme="1"/>
        <rFont val="Arial"/>
        <family val="2"/>
      </rPr>
      <t>Training</t>
    </r>
    <r>
      <rPr>
        <i/>
        <sz val="11"/>
        <color theme="1"/>
        <rFont val="Arial"/>
        <family val="2"/>
      </rPr>
      <t>: Fingerprint clearance fees, Health Screening, CPR, First Aid, Behavioral or Evidence Based Practices training, training materials.</t>
    </r>
  </si>
  <si>
    <r>
      <t>o</t>
    </r>
    <r>
      <rPr>
        <sz val="7"/>
        <color theme="1"/>
        <rFont val="Times New Roman"/>
        <family val="1"/>
      </rPr>
      <t xml:space="preserve">   </t>
    </r>
    <r>
      <rPr>
        <u/>
        <sz val="11"/>
        <color theme="1"/>
        <rFont val="Arial"/>
        <family val="2"/>
      </rPr>
      <t>Rents &amp; Leases</t>
    </r>
  </si>
  <si>
    <r>
      <t>§</t>
    </r>
    <r>
      <rPr>
        <sz val="7"/>
        <color theme="1"/>
        <rFont val="Times New Roman"/>
        <family val="1"/>
      </rPr>
      <t xml:space="preserve">     </t>
    </r>
    <r>
      <rPr>
        <i/>
        <u/>
        <sz val="11"/>
        <color theme="1"/>
        <rFont val="Arial"/>
        <family val="2"/>
      </rPr>
      <t>Structure/Building/Improvement</t>
    </r>
    <r>
      <rPr>
        <i/>
        <sz val="11"/>
        <color theme="1"/>
        <rFont val="Arial"/>
        <family val="2"/>
      </rPr>
      <t xml:space="preserve">: Rent or lease on building and parking, if applicable. Cannot include purchase, down payment or deposit for the purchase of real property. </t>
    </r>
  </si>
  <si>
    <r>
      <t xml:space="preserve">§ </t>
    </r>
    <r>
      <rPr>
        <i/>
        <u/>
        <sz val="11"/>
        <color theme="1"/>
        <rFont val="Arial"/>
        <family val="2"/>
      </rPr>
      <t>Equipment &amp; Vehicles:</t>
    </r>
    <r>
      <rPr>
        <i/>
        <sz val="11"/>
        <color theme="1"/>
        <rFont val="Arial"/>
        <family val="2"/>
      </rPr>
      <t xml:space="preserve"> Only deposits or monthly fees for copiers, faxes, printers or similar office equipment. </t>
    </r>
  </si>
  <si>
    <r>
      <t>o</t>
    </r>
    <r>
      <rPr>
        <sz val="7"/>
        <color theme="1"/>
        <rFont val="Times New Roman"/>
        <family val="1"/>
      </rPr>
      <t xml:space="preserve">   </t>
    </r>
    <r>
      <rPr>
        <u/>
        <sz val="11"/>
        <color theme="1"/>
        <rFont val="Arial"/>
        <family val="2"/>
      </rPr>
      <t>Maintenance</t>
    </r>
  </si>
  <si>
    <r>
      <t xml:space="preserve">§ </t>
    </r>
    <r>
      <rPr>
        <i/>
        <u/>
        <sz val="11"/>
        <color theme="1"/>
        <rFont val="Arial"/>
        <family val="2"/>
      </rPr>
      <t>Structure/Building/Improvements</t>
    </r>
    <r>
      <rPr>
        <i/>
        <sz val="11"/>
        <color theme="1"/>
        <rFont val="Arial"/>
        <family val="2"/>
      </rPr>
      <t>: Paint, pest control, inspections, minor remodeling costs.</t>
    </r>
  </si>
  <si>
    <r>
      <t>§</t>
    </r>
    <r>
      <rPr>
        <sz val="11"/>
        <color theme="1"/>
        <rFont val="Courier New"/>
        <family val="3"/>
      </rPr>
      <t xml:space="preserve">  </t>
    </r>
    <r>
      <rPr>
        <i/>
        <u/>
        <sz val="11"/>
        <color theme="1"/>
        <rFont val="Arial"/>
        <family val="2"/>
      </rPr>
      <t>Equipment &amp; Vehicles</t>
    </r>
    <r>
      <rPr>
        <i/>
        <sz val="11"/>
        <color theme="1"/>
        <rFont val="Arial"/>
        <family val="2"/>
      </rPr>
      <t>: Regular servicing, oil, tires, tune up.</t>
    </r>
  </si>
  <si>
    <r>
      <t>o</t>
    </r>
    <r>
      <rPr>
        <sz val="11"/>
        <color theme="1"/>
        <rFont val="Times New Roman"/>
        <family val="1"/>
      </rPr>
      <t xml:space="preserve">  </t>
    </r>
    <r>
      <rPr>
        <u/>
        <sz val="11"/>
        <color theme="1"/>
        <rFont val="Arial"/>
        <family val="2"/>
      </rPr>
      <t>Depreciation</t>
    </r>
    <r>
      <rPr>
        <sz val="11"/>
        <color theme="1"/>
        <rFont val="Arial"/>
        <family val="2"/>
      </rPr>
      <t xml:space="preserve">: </t>
    </r>
    <r>
      <rPr>
        <i/>
        <sz val="11"/>
        <color theme="1"/>
        <rFont val="Arial"/>
        <family val="2"/>
      </rPr>
      <t xml:space="preserve">Depreciation expense of program's assets calculated using a depreciation method allowed by U.S. Generally Accepted Accounting Principles (GAAP). </t>
    </r>
  </si>
  <si>
    <r>
      <t>o</t>
    </r>
    <r>
      <rPr>
        <sz val="7"/>
        <color theme="1"/>
        <rFont val="Times New Roman"/>
        <family val="1"/>
      </rPr>
      <t xml:space="preserve">   </t>
    </r>
    <r>
      <rPr>
        <u/>
        <sz val="11"/>
        <color theme="1"/>
        <rFont val="Arial"/>
        <family val="2"/>
      </rPr>
      <t>Professional &amp; Specialized Services</t>
    </r>
    <r>
      <rPr>
        <sz val="11"/>
        <color theme="1"/>
        <rFont val="Arial"/>
        <family val="2"/>
      </rPr>
      <t>:</t>
    </r>
  </si>
  <si>
    <r>
      <t>§</t>
    </r>
    <r>
      <rPr>
        <i/>
        <sz val="7"/>
        <color theme="1"/>
        <rFont val="Times New Roman"/>
        <family val="1"/>
      </rPr>
      <t xml:space="preserve">  </t>
    </r>
    <r>
      <rPr>
        <i/>
        <u/>
        <sz val="11"/>
        <color theme="1"/>
        <rFont val="Arial"/>
        <family val="2"/>
      </rPr>
      <t>Legal &amp; Accounting:</t>
    </r>
    <r>
      <rPr>
        <i/>
        <sz val="11"/>
        <color theme="1"/>
        <rFont val="Arial"/>
        <family val="2"/>
      </rPr>
      <t xml:space="preserve"> Outsourced Legal, Fiscal, Payroll, and/or Auditing services</t>
    </r>
  </si>
  <si>
    <r>
      <t>§</t>
    </r>
    <r>
      <rPr>
        <i/>
        <sz val="7"/>
        <color theme="1"/>
        <rFont val="Times New Roman"/>
        <family val="1"/>
      </rPr>
      <t xml:space="preserve">  </t>
    </r>
    <r>
      <rPr>
        <i/>
        <u/>
        <sz val="11"/>
        <color theme="1"/>
        <rFont val="Arial"/>
        <family val="2"/>
      </rPr>
      <t>Data Processing</t>
    </r>
    <r>
      <rPr>
        <i/>
        <sz val="11"/>
        <color theme="1"/>
        <rFont val="Arial"/>
        <family val="2"/>
      </rPr>
      <t>: Outsourced data entry, billing, QA</t>
    </r>
  </si>
  <si>
    <r>
      <t>§</t>
    </r>
    <r>
      <rPr>
        <sz val="7"/>
        <color theme="1"/>
        <rFont val="Times New Roman"/>
        <family val="1"/>
      </rPr>
      <t xml:space="preserve">    </t>
    </r>
    <r>
      <rPr>
        <i/>
        <u/>
        <sz val="11"/>
        <color theme="1"/>
        <rFont val="Arial"/>
        <family val="2"/>
      </rPr>
      <t>Other</t>
    </r>
    <r>
      <rPr>
        <sz val="11"/>
        <color theme="1"/>
        <rFont val="Arial"/>
        <family val="2"/>
      </rPr>
      <t>:</t>
    </r>
    <r>
      <rPr>
        <b/>
        <sz val="11"/>
        <color theme="1"/>
        <rFont val="Arial"/>
        <family val="2"/>
      </rPr>
      <t xml:space="preserve"> </t>
    </r>
    <r>
      <rPr>
        <i/>
        <sz val="11"/>
        <color theme="1"/>
        <rFont val="Arial"/>
        <family val="2"/>
      </rPr>
      <t xml:space="preserve">Consultants, Contracted labor (1099 contractors providing indirect services) </t>
    </r>
  </si>
  <si>
    <r>
      <t>·</t>
    </r>
    <r>
      <rPr>
        <sz val="7"/>
        <color theme="1"/>
        <rFont val="Times New Roman"/>
        <family val="1"/>
      </rPr>
      <t>      </t>
    </r>
    <r>
      <rPr>
        <sz val="11"/>
        <color theme="1"/>
        <rFont val="Arial"/>
        <family val="2"/>
      </rPr>
      <t xml:space="preserve">Additional space is provided for other expenses not already listed. However, please try to use the listed categories as much as possible.  </t>
    </r>
  </si>
  <si>
    <t>III. ADMINISTRATIVE EXPENSES (Admin Expense Detail Tab)</t>
  </si>
  <si>
    <r>
      <t>·</t>
    </r>
    <r>
      <rPr>
        <sz val="7"/>
        <color theme="1"/>
        <rFont val="Times New Roman"/>
        <family val="1"/>
      </rPr>
      <t xml:space="preserve">        </t>
    </r>
    <r>
      <rPr>
        <sz val="11"/>
        <color theme="1"/>
        <rFont val="Arial"/>
        <family val="2"/>
      </rPr>
      <t xml:space="preserve">Bidders must complete the Admin Expense Detail tab to itemize and describe, in detail, including the methodology for cost allocation (if applicable), all administrative expenses. </t>
    </r>
  </si>
  <si>
    <r>
      <t>·</t>
    </r>
    <r>
      <rPr>
        <sz val="7"/>
        <color theme="1"/>
        <rFont val="Times New Roman"/>
        <family val="1"/>
      </rPr>
      <t xml:space="preserve">        </t>
    </r>
    <r>
      <rPr>
        <sz val="11"/>
        <color theme="1"/>
        <rFont val="Arial"/>
        <family val="2"/>
      </rPr>
      <t xml:space="preserve">The total on the Admin Expense Detail tab is linked to the Funded Program Budget tab. For this reason, Administrative staff should either be listed in the Salaries &amp; Wages section of the Funded Program Budget tab </t>
    </r>
    <r>
      <rPr>
        <b/>
        <sz val="11"/>
        <color theme="1"/>
        <rFont val="Arial"/>
        <family val="2"/>
      </rPr>
      <t>OR</t>
    </r>
    <r>
      <rPr>
        <sz val="11"/>
        <color theme="1"/>
        <rFont val="Arial"/>
        <family val="2"/>
      </rPr>
      <t xml:space="preserve"> listed on the Admin Expense Detail tab. Do</t>
    </r>
    <r>
      <rPr>
        <b/>
        <sz val="11"/>
        <color theme="1"/>
        <rFont val="Arial"/>
        <family val="2"/>
      </rPr>
      <t xml:space="preserve"> NOT</t>
    </r>
    <r>
      <rPr>
        <sz val="11"/>
        <color theme="1"/>
        <rFont val="Arial"/>
        <family val="2"/>
      </rPr>
      <t xml:space="preserve"> duplicate these expenses on both the budget and the Admin Expense Detail tabs.</t>
    </r>
  </si>
  <si>
    <r>
      <t xml:space="preserve">· </t>
    </r>
    <r>
      <rPr>
        <sz val="11"/>
        <color theme="1"/>
        <rFont val="Arial"/>
        <family val="2"/>
      </rPr>
      <t xml:space="preserve">Include any revenue that will support the proposed program </t>
    </r>
  </si>
  <si>
    <t>Note:</t>
  </si>
  <si>
    <r>
      <rPr>
        <sz val="11"/>
        <color theme="1"/>
        <rFont val="Symbol"/>
        <family val="1"/>
        <charset val="2"/>
      </rPr>
      <t xml:space="preserve">· </t>
    </r>
    <r>
      <rPr>
        <sz val="11"/>
        <color theme="1"/>
        <rFont val="Arial"/>
        <family val="2"/>
      </rPr>
      <t>Do</t>
    </r>
    <r>
      <rPr>
        <b/>
        <sz val="11"/>
        <color theme="1"/>
        <rFont val="Arial"/>
        <family val="2"/>
      </rPr>
      <t xml:space="preserve"> NOT</t>
    </r>
    <r>
      <rPr>
        <sz val="11"/>
        <color theme="1"/>
        <rFont val="Arial"/>
        <family val="2"/>
      </rPr>
      <t xml:space="preserve"> include the potential Alameda County awarded amount from this RFP as revenue.</t>
    </r>
  </si>
  <si>
    <r>
      <t>NOTE:</t>
    </r>
    <r>
      <rPr>
        <b/>
        <sz val="11"/>
        <rFont val="Arial"/>
        <family val="2"/>
      </rPr>
      <t xml:space="preserve"> </t>
    </r>
    <r>
      <rPr>
        <sz val="11"/>
        <rFont val="Arial"/>
        <family val="2"/>
      </rPr>
      <t>The resulting rates will constitute the final rates that will be included in the awarded bidder's contract.</t>
    </r>
    <r>
      <rPr>
        <sz val="11"/>
        <color rgb="FFFF0000"/>
        <rFont val="Arial"/>
        <family val="2"/>
      </rPr>
      <t xml:space="preserve"> </t>
    </r>
    <r>
      <rPr>
        <sz val="11"/>
        <rFont val="Arial"/>
        <family val="2"/>
      </rPr>
      <t>The awarded bidder</t>
    </r>
    <r>
      <rPr>
        <sz val="11"/>
        <color rgb="FFFF0000"/>
        <rFont val="Arial"/>
        <family val="2"/>
      </rPr>
      <t xml:space="preserve"> </t>
    </r>
    <r>
      <rPr>
        <b/>
        <sz val="11"/>
        <color rgb="FFFF0000"/>
        <rFont val="Arial"/>
        <family val="2"/>
      </rPr>
      <t>CANNOT</t>
    </r>
    <r>
      <rPr>
        <sz val="11"/>
        <color rgb="FFFF0000"/>
        <rFont val="Arial"/>
        <family val="2"/>
      </rPr>
      <t xml:space="preserve"> </t>
    </r>
    <r>
      <rPr>
        <sz val="11"/>
        <rFont val="Arial"/>
        <family val="2"/>
      </rPr>
      <t xml:space="preserve">negotiate different rates during contract finalization. </t>
    </r>
  </si>
  <si>
    <r>
      <t>Maximum Annual Allocation</t>
    </r>
    <r>
      <rPr>
        <b/>
        <sz val="16"/>
        <color rgb="FF0000FF"/>
        <rFont val="Arial"/>
        <family val="2"/>
      </rPr>
      <t>:  $2,400,000</t>
    </r>
  </si>
  <si>
    <t>Average 
Annualized
 Salary</t>
  </si>
  <si>
    <r>
      <t xml:space="preserve">Reimbursment Method:
 </t>
    </r>
    <r>
      <rPr>
        <b/>
        <sz val="16"/>
        <color rgb="FF0000FF"/>
        <rFont val="Arial"/>
        <family val="2"/>
      </rPr>
      <t>Provisional Rate</t>
    </r>
  </si>
  <si>
    <r>
      <t xml:space="preserve">Reimbursment Method: 
</t>
    </r>
    <r>
      <rPr>
        <b/>
        <sz val="16"/>
        <color rgb="FF0000FF"/>
        <rFont val="Arial"/>
        <family val="2"/>
      </rPr>
      <t>Provisional Rate</t>
    </r>
  </si>
  <si>
    <r>
      <t xml:space="preserve">Program Name: 
</t>
    </r>
    <r>
      <rPr>
        <b/>
        <sz val="16"/>
        <color rgb="FF0000FF"/>
        <rFont val="Arial"/>
        <family val="2"/>
      </rPr>
      <t>Jay Mahler 
Crisis Residential Treatment</t>
    </r>
  </si>
  <si>
    <r>
      <t>·</t>
    </r>
    <r>
      <rPr>
        <sz val="7"/>
        <color theme="1"/>
        <rFont val="Times New Roman"/>
        <family val="1"/>
      </rPr>
      <t xml:space="preserve">        </t>
    </r>
    <r>
      <rPr>
        <sz val="11"/>
        <color theme="1"/>
        <rFont val="Arial"/>
        <family val="2"/>
      </rPr>
      <t xml:space="preserve">Annualized program budget requests cannot exceed the maximum allocation of </t>
    </r>
    <r>
      <rPr>
        <b/>
        <sz val="11"/>
        <color rgb="FF0000FF"/>
        <rFont val="Arial"/>
        <family val="2"/>
      </rPr>
      <t>$2,400,000</t>
    </r>
  </si>
  <si>
    <r>
      <t>·</t>
    </r>
    <r>
      <rPr>
        <sz val="7"/>
        <color theme="1"/>
        <rFont val="Times New Roman"/>
        <family val="1"/>
      </rPr>
      <t xml:space="preserve">       </t>
    </r>
    <r>
      <rPr>
        <sz val="11"/>
        <color theme="1"/>
        <rFont val="Arial"/>
        <family val="2"/>
      </rPr>
      <t xml:space="preserve">Ensure that staff listed in this section are the bidder's employees. If staff are independent contractors and not the bidder's employees, include these positions under the MH Professional Contracted Services section </t>
    </r>
    <r>
      <rPr>
        <b/>
        <sz val="11"/>
        <color rgb="FF0000FF"/>
        <rFont val="Arial"/>
        <family val="2"/>
      </rPr>
      <t xml:space="preserve">(lines 50-68 </t>
    </r>
    <r>
      <rPr>
        <sz val="11"/>
        <color theme="1"/>
        <rFont val="Arial"/>
        <family val="2"/>
      </rPr>
      <t xml:space="preserve">of the Budget). </t>
    </r>
  </si>
  <si>
    <r>
      <t>·</t>
    </r>
    <r>
      <rPr>
        <sz val="7"/>
        <color theme="1"/>
        <rFont val="Times New Roman"/>
        <family val="1"/>
      </rPr>
      <t>  </t>
    </r>
    <r>
      <rPr>
        <sz val="11"/>
        <color theme="1"/>
        <rFont val="Arial"/>
        <family val="2"/>
      </rPr>
      <t>  For each required staff position, enter: the number of FTEs based on a 40-hour work week, the billable percentage ( for prescribers only), and the total annual salary costs. The average annualized salary will auto-calculate.</t>
    </r>
  </si>
  <si>
    <r>
      <rPr>
        <sz val="11"/>
        <color theme="1"/>
        <rFont val="Courier New"/>
        <family val="3"/>
      </rPr>
      <t>o </t>
    </r>
    <r>
      <rPr>
        <sz val="11"/>
        <color theme="1"/>
        <rFont val="Arial"/>
        <family val="2"/>
      </rPr>
      <t> </t>
    </r>
    <r>
      <rPr>
        <b/>
        <sz val="11"/>
        <color theme="1"/>
        <rFont val="Arial"/>
        <family val="2"/>
      </rPr>
      <t xml:space="preserve"> FTE:</t>
    </r>
    <r>
      <rPr>
        <sz val="11"/>
        <color theme="1"/>
        <rFont val="Arial"/>
        <family val="2"/>
      </rPr>
      <t xml:space="preserve"> Enter the percentage of Full-Time Equivalent based on a 40 hour work week for each job position in the FTE columns (</t>
    </r>
    <r>
      <rPr>
        <b/>
        <sz val="11"/>
        <color rgb="FF0000FF"/>
        <rFont val="Arial"/>
        <family val="2"/>
      </rPr>
      <t>columns D and F</t>
    </r>
    <r>
      <rPr>
        <sz val="11"/>
        <color theme="1"/>
        <rFont val="Arial"/>
        <family val="2"/>
      </rPr>
      <t xml:space="preserve">). </t>
    </r>
  </si>
  <si>
    <r>
      <rPr>
        <sz val="11"/>
        <color theme="1"/>
        <rFont val="Courier New"/>
        <family val="3"/>
      </rPr>
      <t>o</t>
    </r>
    <r>
      <rPr>
        <sz val="11"/>
        <color theme="1"/>
        <rFont val="Arial"/>
        <family val="2"/>
      </rPr>
      <t>  </t>
    </r>
    <r>
      <rPr>
        <b/>
        <sz val="11"/>
        <color theme="1"/>
        <rFont val="Arial"/>
        <family val="2"/>
      </rPr>
      <t xml:space="preserve"> Billable percentage (B%): </t>
    </r>
    <r>
      <rPr>
        <sz val="11"/>
        <color theme="1"/>
        <rFont val="Arial"/>
        <family val="2"/>
      </rPr>
      <t>Enter the percentage of billable hours (i.e. direct services) for the prescriber category. The units will auto-calculate in</t>
    </r>
    <r>
      <rPr>
        <b/>
        <sz val="11"/>
        <color theme="1"/>
        <rFont val="Arial"/>
        <family val="2"/>
      </rPr>
      <t xml:space="preserve"> </t>
    </r>
    <r>
      <rPr>
        <b/>
        <sz val="11"/>
        <color rgb="FF0000FF"/>
        <rFont val="Arial"/>
        <family val="2"/>
      </rPr>
      <t>column H</t>
    </r>
    <r>
      <rPr>
        <b/>
        <sz val="11"/>
        <color theme="1"/>
        <rFont val="Arial"/>
        <family val="2"/>
      </rPr>
      <t xml:space="preserve"> </t>
    </r>
    <r>
      <rPr>
        <sz val="11"/>
        <color theme="1"/>
        <rFont val="Arial"/>
        <family val="2"/>
      </rPr>
      <t>based on the following formula:</t>
    </r>
  </si>
  <si>
    <t>Annual Cost</t>
  </si>
  <si>
    <r>
      <t>·</t>
    </r>
    <r>
      <rPr>
        <sz val="7"/>
        <color theme="1"/>
        <rFont val="Times New Roman"/>
        <family val="1"/>
      </rPr>
      <t xml:space="preserve">        </t>
    </r>
    <r>
      <rPr>
        <sz val="11"/>
        <color theme="1"/>
        <rFont val="Arial"/>
        <family val="2"/>
      </rPr>
      <t xml:space="preserve">Enter the percentage allocated for employee benefits and taxes in </t>
    </r>
    <r>
      <rPr>
        <b/>
        <sz val="11"/>
        <color rgb="FF0000FF"/>
        <rFont val="Arial"/>
        <family val="2"/>
      </rPr>
      <t>cells D45 &amp; H45</t>
    </r>
    <r>
      <rPr>
        <b/>
        <sz val="11"/>
        <color theme="1"/>
        <rFont val="Arial"/>
        <family val="2"/>
      </rPr>
      <t>,</t>
    </r>
    <r>
      <rPr>
        <sz val="11"/>
        <color theme="1"/>
        <rFont val="Arial"/>
        <family val="2"/>
      </rPr>
      <t xml:space="preserve"> total benefits costs will auto-calculate </t>
    </r>
  </si>
  <si>
    <t>Other: specify</t>
  </si>
  <si>
    <t>IV. ROOM AND BOARD</t>
  </si>
  <si>
    <r>
      <rPr>
        <sz val="11"/>
        <color theme="1"/>
        <rFont val="Symbol"/>
        <family val="1"/>
        <charset val="2"/>
      </rPr>
      <t xml:space="preserve">·  </t>
    </r>
    <r>
      <rPr>
        <sz val="11"/>
        <color theme="1"/>
        <rFont val="Arial"/>
        <family val="2"/>
      </rPr>
      <t xml:space="preserve">Please include all Room &amp; Board costs under this section </t>
    </r>
  </si>
  <si>
    <r>
      <t xml:space="preserve">  </t>
    </r>
    <r>
      <rPr>
        <b/>
        <sz val="11"/>
        <color theme="1"/>
        <rFont val="Arial"/>
        <family val="2"/>
      </rPr>
      <t xml:space="preserve">   Board: </t>
    </r>
    <r>
      <rPr>
        <sz val="11"/>
        <color theme="1"/>
        <rFont val="Arial"/>
        <family val="2"/>
      </rPr>
      <t xml:space="preserve">three meals a day, or any other full nutritional regimen. </t>
    </r>
  </si>
  <si>
    <r>
      <rPr>
        <b/>
        <sz val="11"/>
        <color theme="1"/>
        <rFont val="Arial"/>
        <family val="2"/>
      </rPr>
      <t xml:space="preserve">    Room: </t>
    </r>
    <r>
      <rPr>
        <sz val="11"/>
        <color theme="1"/>
        <rFont val="Arial"/>
        <family val="2"/>
      </rPr>
      <t xml:space="preserve">hotel or shelter type expenses including all property related costs such as rental or purchase of real estate and furnishings, maintenance, utilities and any other related administrative services </t>
    </r>
  </si>
  <si>
    <t xml:space="preserve">Number of Bed Days = 365 days x 85% Occupancy x 16 Beds </t>
  </si>
  <si>
    <r>
      <t xml:space="preserve">Note : Do </t>
    </r>
    <r>
      <rPr>
        <b/>
        <sz val="11"/>
        <color theme="1"/>
        <rFont val="Arial"/>
        <family val="2"/>
      </rPr>
      <t xml:space="preserve">NOT </t>
    </r>
    <r>
      <rPr>
        <sz val="11"/>
        <color theme="1"/>
        <rFont val="Arial"/>
        <family val="2"/>
      </rPr>
      <t xml:space="preserve">factor paid time off (PTO) into the calculation of B%. PTO has already been taken into account when calculating the Adjusted Annual Work Hours. In other words, a 65% Percentage of Billable hours, for example, should mean that the staff spends 65% of her/his work day providing direct services ( medication support) and the other 35% doing indirect services such administrative tasks, meetings, supervision, etc. The 35% should </t>
    </r>
    <r>
      <rPr>
        <b/>
        <sz val="11"/>
        <color theme="1"/>
        <rFont val="Arial"/>
        <family val="2"/>
      </rPr>
      <t>NOT</t>
    </r>
    <r>
      <rPr>
        <sz val="11"/>
        <color theme="1"/>
        <rFont val="Arial"/>
        <family val="2"/>
      </rPr>
      <t xml:space="preserve"> include PTO or other leave. </t>
    </r>
  </si>
  <si>
    <r>
      <t>·</t>
    </r>
    <r>
      <rPr>
        <sz val="7"/>
        <color theme="1"/>
        <rFont val="Times New Roman"/>
        <family val="1"/>
      </rPr>
      <t xml:space="preserve">        </t>
    </r>
    <r>
      <rPr>
        <sz val="11"/>
        <color theme="1"/>
        <rFont val="Arial"/>
        <family val="2"/>
      </rPr>
      <t>Operating Expenses are costs associated with service delivery; these are costs of daily activities that are separate from administrative activities (e.g. supplies, rent). Operations expenses can be direct, i.e. easily connected/traceable to the program, (e.g. medical equipment and supplies) or allocated,.i.e. Overhead costs that are needed for the program's day-to-day operations (e.g. utilities).  The following are examples of the allocated/indirect operational costs:</t>
    </r>
  </si>
  <si>
    <r>
      <t>o</t>
    </r>
    <r>
      <rPr>
        <sz val="7"/>
        <color theme="1"/>
        <rFont val="Times New Roman"/>
        <family val="1"/>
      </rPr>
      <t xml:space="preserve">   </t>
    </r>
    <r>
      <rPr>
        <u/>
        <sz val="11"/>
        <color theme="1"/>
        <rFont val="Arial"/>
        <family val="2"/>
      </rPr>
      <t>Communications</t>
    </r>
    <r>
      <rPr>
        <sz val="11"/>
        <color theme="1"/>
        <rFont val="Arial"/>
        <family val="2"/>
      </rPr>
      <t xml:space="preserve">: </t>
    </r>
    <r>
      <rPr>
        <i/>
        <sz val="11"/>
        <color theme="1"/>
        <rFont val="Arial"/>
        <family val="2"/>
      </rPr>
      <t>Monthly service plans for landline &amp; cell phones, pagers, monthly internet access fees, telecommunication device for the deaf (TDD) Equipment</t>
    </r>
  </si>
  <si>
    <t>Number of Medication Support Units = Number of Prescriber FTEs x B% x 1,808 Adjusted Annual Work Hours</t>
  </si>
  <si>
    <r>
      <rPr>
        <b/>
        <sz val="16"/>
        <rFont val="Arial"/>
        <family val="2"/>
      </rPr>
      <t>PLEASE ENTER WHOLE DOLLARS</t>
    </r>
    <r>
      <rPr>
        <b/>
        <sz val="16"/>
        <color rgb="FFFF0000"/>
        <rFont val="Arial"/>
        <family val="2"/>
      </rPr>
      <t xml:space="preserve"> ONLY</t>
    </r>
  </si>
  <si>
    <t>ENTER BIDDER'S NAME</t>
  </si>
  <si>
    <t>Bidder's Name</t>
  </si>
  <si>
    <t>12 months</t>
  </si>
  <si>
    <t>CRT</t>
  </si>
  <si>
    <t>MED SUPPORT</t>
  </si>
  <si>
    <t>Linked to Admin Expense Detail Tab</t>
  </si>
  <si>
    <t>Direct Services
  √</t>
  </si>
  <si>
    <r>
      <rPr>
        <sz val="11"/>
        <color theme="1"/>
        <rFont val="Symbol"/>
        <family val="1"/>
        <charset val="2"/>
      </rPr>
      <t xml:space="preserve">· </t>
    </r>
    <r>
      <rPr>
        <sz val="11"/>
        <color theme="1"/>
        <rFont val="Arial"/>
        <family val="2"/>
      </rPr>
      <t>Medication Support Units will be automatically derived based on the percentage of billable hours input (B%) for each staff in the prescriber catgegory (bidder's employees and/or contracted). These are staff who are qualified to deliver Medication Support services ( e.g. MD, NP, CAN etc.)</t>
    </r>
  </si>
  <si>
    <r>
      <rPr>
        <sz val="11"/>
        <color theme="1"/>
        <rFont val="Symbol"/>
        <family val="1"/>
        <charset val="2"/>
      </rPr>
      <t>·</t>
    </r>
    <r>
      <rPr>
        <sz val="11"/>
        <color theme="1"/>
        <rFont val="Arial"/>
        <family val="2"/>
      </rPr>
      <t xml:space="preserve"> Bidders will be expected to deliver a minimum of 4,964 bed days. This figure is calculated as follows:</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</si>
</sst>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General_)"/>
    <numFmt numFmtId="168" formatCode="0.0%"/>
    <numFmt numFmtId="169" formatCode="_(&quot;$&quot;* #,##0_);_(&quot;$&quot;* \(#,##0\);_(&quot;$&quot;* &quot;-&quot;??_);_(@_)"/>
  </numFmts>
  <fonts count="72" x14ac:knownFonts="1">
    <font>
      <sz val="11"/>
      <color theme="1"/>
      <name val="Calibri"/>
      <family val="2"/>
      <scheme val="minor"/>
    </font>
    <font>
      <sz val="11"/>
      <color theme="1"/>
      <name val="Calibri"/>
      <family val="2"/>
      <scheme val="minor"/>
    </font>
    <font>
      <b/>
      <sz val="12"/>
      <color indexed="8"/>
      <name val="Arial"/>
      <family val="2"/>
    </font>
    <font>
      <b/>
      <sz val="14"/>
      <color indexed="8"/>
      <name val="Arial"/>
      <family val="2"/>
    </font>
    <font>
      <sz val="12"/>
      <name val="Arial"/>
      <family val="2"/>
    </font>
    <font>
      <sz val="14"/>
      <name val="Arial"/>
      <family val="2"/>
    </font>
    <font>
      <sz val="12"/>
      <color indexed="8"/>
      <name val="Arial"/>
      <family val="2"/>
    </font>
    <font>
      <sz val="14"/>
      <color indexed="8"/>
      <name val="Arial"/>
      <family val="2"/>
    </font>
    <font>
      <sz val="11"/>
      <name val="Tahoma"/>
      <family val="2"/>
    </font>
    <font>
      <b/>
      <sz val="12"/>
      <name val="Arial"/>
      <family val="2"/>
    </font>
    <font>
      <sz val="10"/>
      <color indexed="8"/>
      <name val="Arial"/>
      <family val="2"/>
    </font>
    <font>
      <b/>
      <sz val="18"/>
      <color indexed="8"/>
      <name val="Arial"/>
      <family val="2"/>
    </font>
    <font>
      <sz val="11"/>
      <name val="Arial Narrow"/>
      <family val="2"/>
    </font>
    <font>
      <sz val="12"/>
      <color theme="1"/>
      <name val="Calibri"/>
      <family val="2"/>
      <scheme val="minor"/>
    </font>
    <font>
      <sz val="10"/>
      <name val="Arial"/>
      <family val="2"/>
    </font>
    <font>
      <sz val="8"/>
      <name val="Arial"/>
      <family val="2"/>
    </font>
    <font>
      <b/>
      <sz val="14"/>
      <name val="Arial"/>
      <family val="2"/>
    </font>
    <font>
      <b/>
      <sz val="16"/>
      <name val="Arial"/>
      <family val="2"/>
    </font>
    <font>
      <sz val="9"/>
      <name val="Arial Narrow"/>
      <family val="2"/>
    </font>
    <font>
      <b/>
      <sz val="13"/>
      <name val="Arial"/>
      <family val="2"/>
    </font>
    <font>
      <sz val="11"/>
      <name val="Arial"/>
      <family val="2"/>
    </font>
    <font>
      <sz val="9"/>
      <name val="Arial"/>
      <family val="2"/>
    </font>
    <font>
      <sz val="8"/>
      <name val="Arial Narrow"/>
      <family val="2"/>
    </font>
    <font>
      <sz val="7"/>
      <name val="Small Fonts"/>
      <family val="2"/>
    </font>
    <font>
      <b/>
      <sz val="11"/>
      <name val="Arial"/>
      <family val="2"/>
    </font>
    <font>
      <b/>
      <sz val="16"/>
      <color indexed="8"/>
      <name val="Arial"/>
      <family val="2"/>
    </font>
    <font>
      <sz val="16"/>
      <color indexed="8"/>
      <name val="Arial"/>
      <family val="2"/>
    </font>
    <font>
      <sz val="18"/>
      <color indexed="8"/>
      <name val="Arial"/>
      <family val="2"/>
    </font>
    <font>
      <b/>
      <sz val="20"/>
      <color indexed="8"/>
      <name val="Arial"/>
      <family val="2"/>
    </font>
    <font>
      <b/>
      <sz val="16"/>
      <color theme="0" tint="-0.34998626667073579"/>
      <name val="Arial"/>
      <family val="2"/>
    </font>
    <font>
      <sz val="20"/>
      <color indexed="8"/>
      <name val="Arial"/>
      <family val="2"/>
    </font>
    <font>
      <b/>
      <sz val="20"/>
      <color rgb="FFCC00FF"/>
      <name val="Arial"/>
      <family val="2"/>
    </font>
    <font>
      <b/>
      <sz val="24"/>
      <color indexed="8"/>
      <name val="Arial"/>
      <family val="2"/>
    </font>
    <font>
      <b/>
      <sz val="16"/>
      <color rgb="FFFF0000"/>
      <name val="Arial"/>
      <family val="2"/>
    </font>
    <font>
      <b/>
      <sz val="16"/>
      <color rgb="FF0000FF"/>
      <name val="Arial"/>
      <family val="2"/>
    </font>
    <font>
      <sz val="12"/>
      <color theme="0"/>
      <name val="Arial"/>
      <family val="2"/>
    </font>
    <font>
      <b/>
      <sz val="16"/>
      <color rgb="FF0070C0"/>
      <name val="Arial"/>
      <family val="2"/>
    </font>
    <font>
      <b/>
      <sz val="13"/>
      <color rgb="FF0000FF"/>
      <name val="Arial"/>
      <family val="2"/>
    </font>
    <font>
      <b/>
      <sz val="22"/>
      <name val="Arial"/>
      <family val="2"/>
    </font>
    <font>
      <u/>
      <sz val="10"/>
      <name val="Arial"/>
      <family val="2"/>
    </font>
    <font>
      <b/>
      <i/>
      <sz val="11"/>
      <color theme="1"/>
      <name val="Arial"/>
      <family val="2"/>
    </font>
    <font>
      <b/>
      <i/>
      <sz val="11"/>
      <color rgb="FF000000"/>
      <name val="Arial"/>
      <family val="2"/>
    </font>
    <font>
      <b/>
      <i/>
      <sz val="7"/>
      <color theme="1"/>
      <name val="Times New Roman"/>
      <family val="1"/>
    </font>
    <font>
      <b/>
      <i/>
      <sz val="11"/>
      <name val="Arial"/>
      <family val="2"/>
    </font>
    <font>
      <sz val="11"/>
      <color theme="1"/>
      <name val="Arial"/>
      <family val="2"/>
    </font>
    <font>
      <b/>
      <sz val="11"/>
      <color theme="1"/>
      <name val="Arial"/>
      <family val="2"/>
    </font>
    <font>
      <sz val="9"/>
      <color theme="1"/>
      <name val="Arial"/>
      <family val="2"/>
    </font>
    <font>
      <b/>
      <u/>
      <sz val="11"/>
      <color theme="1"/>
      <name val="Arial"/>
      <family val="2"/>
    </font>
    <font>
      <sz val="11"/>
      <color theme="1"/>
      <name val="Symbol"/>
      <family val="1"/>
      <charset val="2"/>
    </font>
    <font>
      <sz val="7"/>
      <color theme="1"/>
      <name val="Times New Roman"/>
      <family val="1"/>
    </font>
    <font>
      <u/>
      <sz val="11"/>
      <color theme="1"/>
      <name val="Arial"/>
      <family val="2"/>
    </font>
    <font>
      <u/>
      <sz val="11"/>
      <name val="Arial"/>
      <family val="2"/>
    </font>
    <font>
      <i/>
      <sz val="11"/>
      <color theme="1"/>
      <name val="Arial"/>
      <family val="2"/>
    </font>
    <font>
      <b/>
      <u/>
      <sz val="12"/>
      <color theme="1"/>
      <name val="Arial"/>
      <family val="2"/>
    </font>
    <font>
      <b/>
      <sz val="11"/>
      <color rgb="FF0000FF"/>
      <name val="Arial"/>
      <family val="2"/>
    </font>
    <font>
      <sz val="11"/>
      <color theme="1"/>
      <name val="Courier New"/>
      <family val="3"/>
    </font>
    <font>
      <sz val="10"/>
      <color theme="1"/>
      <name val="Arial"/>
      <family val="2"/>
    </font>
    <font>
      <sz val="10"/>
      <color rgb="FF0000FF"/>
      <name val="Arial"/>
      <family val="2"/>
    </font>
    <font>
      <u/>
      <sz val="10"/>
      <color rgb="FFFF0000"/>
      <name val="Arial"/>
      <family val="2"/>
    </font>
    <font>
      <b/>
      <sz val="10"/>
      <color theme="1"/>
      <name val="Arial"/>
      <family val="2"/>
    </font>
    <font>
      <sz val="11"/>
      <color rgb="FFFF0000"/>
      <name val="Arial"/>
      <family val="2"/>
    </font>
    <font>
      <b/>
      <sz val="11"/>
      <color rgb="FFFF0000"/>
      <name val="Arial"/>
      <family val="2"/>
    </font>
    <font>
      <sz val="7"/>
      <name val="Times New Roman"/>
      <family val="1"/>
    </font>
    <font>
      <u/>
      <sz val="7"/>
      <name val="Times New Roman"/>
      <family val="1"/>
    </font>
    <font>
      <i/>
      <sz val="11"/>
      <name val="Arial"/>
      <family val="2"/>
    </font>
    <font>
      <sz val="11"/>
      <color theme="1"/>
      <name val="Wingdings"/>
      <charset val="2"/>
    </font>
    <font>
      <i/>
      <u/>
      <sz val="11"/>
      <color theme="1"/>
      <name val="Arial"/>
      <family val="2"/>
    </font>
    <font>
      <sz val="11"/>
      <color theme="1"/>
      <name val="Times New Roman"/>
      <family val="1"/>
    </font>
    <font>
      <i/>
      <sz val="11"/>
      <color theme="1"/>
      <name val="Wingdings"/>
      <charset val="2"/>
    </font>
    <font>
      <i/>
      <sz val="7"/>
      <color theme="1"/>
      <name val="Times New Roman"/>
      <family val="1"/>
    </font>
    <font>
      <sz val="16"/>
      <name val="Arial"/>
      <family val="2"/>
    </font>
    <font>
      <sz val="20"/>
      <color rgb="FF0000FF"/>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indexed="65"/>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6" tint="0.79998168889431442"/>
        <bgColor indexed="64"/>
      </patternFill>
    </fill>
    <fill>
      <patternFill patternType="solid">
        <fgColor theme="4" tint="0.79998168889431442"/>
        <bgColor indexed="64"/>
      </patternFill>
    </fill>
  </fills>
  <borders count="28">
    <border>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xf numFmtId="9" fontId="4" fillId="0" borderId="0" applyFont="0" applyFill="0" applyBorder="0" applyAlignment="0" applyProtection="0"/>
    <xf numFmtId="0" fontId="13" fillId="0" borderId="0"/>
    <xf numFmtId="0" fontId="14" fillId="0" borderId="0"/>
    <xf numFmtId="44" fontId="14" fillId="0" borderId="0" applyFont="0" applyFill="0" applyBorder="0" applyAlignment="0" applyProtection="0"/>
    <xf numFmtId="43" fontId="1" fillId="0" borderId="0" applyFont="0" applyFill="0" applyBorder="0" applyAlignment="0" applyProtection="0"/>
    <xf numFmtId="167" fontId="15" fillId="0" borderId="0"/>
    <xf numFmtId="0" fontId="18" fillId="0" borderId="0"/>
    <xf numFmtId="43" fontId="14" fillId="0" borderId="0" applyFont="0" applyFill="0" applyBorder="0" applyAlignment="0" applyProtection="0"/>
  </cellStyleXfs>
  <cellXfs count="413">
    <xf numFmtId="0" fontId="0" fillId="0" borderId="0" xfId="0"/>
    <xf numFmtId="0" fontId="6" fillId="0" borderId="0" xfId="0" applyFont="1" applyFill="1" applyBorder="1" applyProtection="1"/>
    <xf numFmtId="0" fontId="3" fillId="0" borderId="14" xfId="0" applyFont="1" applyBorder="1" applyAlignment="1" applyProtection="1">
      <alignment horizontal="center" vertical="justify"/>
    </xf>
    <xf numFmtId="6" fontId="6" fillId="0" borderId="0" xfId="0" applyNumberFormat="1" applyFont="1" applyBorder="1" applyProtection="1"/>
    <xf numFmtId="6" fontId="6" fillId="3" borderId="0" xfId="0" applyNumberFormat="1" applyFont="1" applyFill="1" applyBorder="1" applyProtection="1"/>
    <xf numFmtId="6" fontId="6" fillId="3" borderId="9" xfId="0" applyNumberFormat="1" applyFont="1" applyFill="1" applyBorder="1" applyProtection="1"/>
    <xf numFmtId="6" fontId="6" fillId="3" borderId="5" xfId="0" applyNumberFormat="1" applyFont="1" applyFill="1" applyBorder="1" applyAlignment="1" applyProtection="1">
      <alignment horizontal="right"/>
    </xf>
    <xf numFmtId="0" fontId="6" fillId="0" borderId="0" xfId="0" applyFont="1" applyFill="1" applyProtection="1"/>
    <xf numFmtId="0" fontId="6" fillId="0" borderId="0" xfId="0" applyFont="1" applyFill="1" applyProtection="1">
      <protection locked="0"/>
    </xf>
    <xf numFmtId="0" fontId="6" fillId="0" borderId="0" xfId="0" applyFont="1" applyFill="1" applyBorder="1" applyProtection="1">
      <protection locked="0"/>
    </xf>
    <xf numFmtId="3" fontId="6" fillId="0" borderId="0" xfId="2" applyNumberFormat="1" applyFont="1" applyFill="1" applyProtection="1"/>
    <xf numFmtId="6" fontId="6" fillId="8" borderId="0" xfId="0" applyNumberFormat="1" applyFont="1" applyFill="1" applyBorder="1" applyProtection="1"/>
    <xf numFmtId="3" fontId="6" fillId="8" borderId="0" xfId="2" applyNumberFormat="1" applyFont="1" applyFill="1" applyBorder="1" applyProtection="1"/>
    <xf numFmtId="0" fontId="6" fillId="8" borderId="0" xfId="0" applyFont="1" applyFill="1" applyBorder="1" applyAlignment="1" applyProtection="1">
      <alignment horizontal="right"/>
    </xf>
    <xf numFmtId="0" fontId="6" fillId="8" borderId="0" xfId="0" applyFont="1" applyFill="1" applyBorder="1" applyProtection="1"/>
    <xf numFmtId="6" fontId="2" fillId="8" borderId="3" xfId="0" applyNumberFormat="1" applyFont="1" applyFill="1" applyBorder="1" applyAlignment="1" applyProtection="1">
      <alignment horizontal="left"/>
    </xf>
    <xf numFmtId="0" fontId="2" fillId="8" borderId="0" xfId="0" quotePrefix="1" applyFont="1" applyFill="1" applyBorder="1" applyAlignment="1" applyProtection="1">
      <alignment horizontal="left"/>
    </xf>
    <xf numFmtId="39" fontId="6" fillId="8" borderId="0" xfId="0" applyNumberFormat="1" applyFont="1" applyFill="1" applyBorder="1" applyProtection="1"/>
    <xf numFmtId="6" fontId="2" fillId="8" borderId="0" xfId="0" applyNumberFormat="1" applyFont="1" applyFill="1" applyBorder="1" applyAlignment="1" applyProtection="1">
      <alignment horizontal="left"/>
    </xf>
    <xf numFmtId="4" fontId="6" fillId="8" borderId="0" xfId="0" applyNumberFormat="1" applyFont="1" applyFill="1" applyBorder="1" applyProtection="1"/>
    <xf numFmtId="37" fontId="6" fillId="8" borderId="0" xfId="0" applyNumberFormat="1" applyFont="1" applyFill="1" applyBorder="1" applyProtection="1"/>
    <xf numFmtId="0" fontId="2" fillId="8" borderId="0" xfId="0" applyFont="1" applyFill="1" applyBorder="1" applyAlignment="1" applyProtection="1">
      <alignment horizontal="left"/>
    </xf>
    <xf numFmtId="3" fontId="6" fillId="8" borderId="0" xfId="2" quotePrefix="1" applyNumberFormat="1" applyFont="1" applyFill="1" applyBorder="1" applyAlignment="1" applyProtection="1">
      <alignment horizontal="left"/>
    </xf>
    <xf numFmtId="0" fontId="10" fillId="8" borderId="0" xfId="0" quotePrefix="1" applyFont="1" applyFill="1" applyBorder="1" applyAlignment="1" applyProtection="1">
      <alignment horizontal="left"/>
    </xf>
    <xf numFmtId="0" fontId="18" fillId="2" borderId="0" xfId="11" applyFill="1" applyProtection="1">
      <protection locked="0"/>
    </xf>
    <xf numFmtId="0" fontId="18" fillId="0" borderId="0" xfId="11"/>
    <xf numFmtId="0" fontId="20" fillId="2" borderId="0" xfId="11" applyFont="1" applyFill="1" applyAlignment="1" applyProtection="1">
      <protection locked="0"/>
    </xf>
    <xf numFmtId="0" fontId="12" fillId="2" borderId="0" xfId="11" applyFont="1" applyFill="1" applyProtection="1">
      <protection locked="0"/>
    </xf>
    <xf numFmtId="0" fontId="12" fillId="2" borderId="0" xfId="11" applyFont="1" applyFill="1" applyBorder="1" applyProtection="1">
      <protection locked="0"/>
    </xf>
    <xf numFmtId="0" fontId="20" fillId="2" borderId="0" xfId="11" applyFont="1" applyFill="1" applyBorder="1" applyProtection="1">
      <protection locked="0"/>
    </xf>
    <xf numFmtId="0" fontId="18" fillId="2" borderId="0" xfId="11" applyFont="1" applyFill="1" applyBorder="1" applyProtection="1">
      <protection locked="0"/>
    </xf>
    <xf numFmtId="14" fontId="20" fillId="2" borderId="0" xfId="11" applyNumberFormat="1" applyFont="1" applyFill="1" applyBorder="1" applyAlignment="1" applyProtection="1">
      <alignment horizontal="center"/>
      <protection locked="0"/>
    </xf>
    <xf numFmtId="0" fontId="21" fillId="2" borderId="0" xfId="11" applyFont="1" applyFill="1" applyProtection="1">
      <protection locked="0"/>
    </xf>
    <xf numFmtId="0" fontId="15" fillId="2" borderId="0" xfId="11" applyFont="1" applyFill="1" applyAlignment="1" applyProtection="1">
      <alignment horizontal="center"/>
      <protection locked="0"/>
    </xf>
    <xf numFmtId="0" fontId="12" fillId="2" borderId="0" xfId="11" quotePrefix="1" applyFont="1" applyFill="1" applyAlignment="1" applyProtection="1">
      <alignment horizontal="center"/>
      <protection locked="0"/>
    </xf>
    <xf numFmtId="0" fontId="22" fillId="2" borderId="0" xfId="11" applyFont="1" applyFill="1" applyAlignment="1" applyProtection="1">
      <alignment horizontal="right" vertical="center"/>
      <protection locked="0"/>
    </xf>
    <xf numFmtId="0" fontId="12" fillId="2" borderId="0" xfId="11" applyFont="1" applyFill="1" applyBorder="1" applyAlignment="1" applyProtection="1">
      <alignment vertical="center"/>
      <protection locked="0"/>
    </xf>
    <xf numFmtId="169" fontId="4" fillId="2" borderId="0" xfId="11" applyNumberFormat="1" applyFont="1" applyFill="1" applyBorder="1" applyAlignment="1" applyProtection="1">
      <alignment horizontal="center" vertical="center"/>
      <protection locked="0"/>
    </xf>
    <xf numFmtId="0" fontId="22" fillId="2" borderId="0" xfId="11" applyFont="1" applyFill="1" applyAlignment="1" applyProtection="1">
      <alignment vertical="center"/>
      <protection locked="0"/>
    </xf>
    <xf numFmtId="169" fontId="18" fillId="2" borderId="0" xfId="11" applyNumberFormat="1" applyFill="1" applyAlignment="1" applyProtection="1">
      <alignment vertical="center"/>
      <protection locked="0"/>
    </xf>
    <xf numFmtId="0" fontId="12" fillId="2" borderId="0" xfId="11" applyFont="1" applyFill="1" applyAlignment="1" applyProtection="1">
      <alignment vertical="center"/>
      <protection locked="0"/>
    </xf>
    <xf numFmtId="0" fontId="18" fillId="2" borderId="0" xfId="11" applyFill="1" applyAlignment="1" applyProtection="1">
      <alignment vertical="center"/>
      <protection locked="0"/>
    </xf>
    <xf numFmtId="0" fontId="12" fillId="2" borderId="0" xfId="11" quotePrefix="1" applyFont="1" applyFill="1" applyAlignment="1">
      <alignment horizontal="center"/>
    </xf>
    <xf numFmtId="0" fontId="12" fillId="2" borderId="0" xfId="11" applyFont="1" applyFill="1" applyBorder="1" applyAlignment="1">
      <alignment vertical="center"/>
    </xf>
    <xf numFmtId="0" fontId="22" fillId="2" borderId="0" xfId="11" applyFont="1" applyFill="1" applyAlignment="1">
      <alignment horizontal="right" vertical="center"/>
    </xf>
    <xf numFmtId="3" fontId="4" fillId="2" borderId="0" xfId="11" applyNumberFormat="1" applyFont="1" applyFill="1" applyBorder="1" applyAlignment="1">
      <alignment horizontal="center" vertical="center"/>
    </xf>
    <xf numFmtId="0" fontId="23" fillId="0" borderId="0" xfId="11" applyFont="1" applyBorder="1" applyAlignment="1">
      <alignment horizontal="left" vertical="center"/>
    </xf>
    <xf numFmtId="0" fontId="12" fillId="0" borderId="0" xfId="11" applyFont="1"/>
    <xf numFmtId="0" fontId="20" fillId="8" borderId="0" xfId="11" applyFont="1" applyFill="1" applyProtection="1">
      <protection locked="0"/>
    </xf>
    <xf numFmtId="0" fontId="12" fillId="8" borderId="0" xfId="11" applyFont="1" applyFill="1" applyProtection="1">
      <protection locked="0"/>
    </xf>
    <xf numFmtId="0" fontId="6" fillId="0" borderId="0" xfId="0" applyFont="1" applyFill="1" applyBorder="1" applyAlignment="1" applyProtection="1">
      <alignment vertical="center" wrapText="1"/>
    </xf>
    <xf numFmtId="0" fontId="6" fillId="0" borderId="0" xfId="0" applyFont="1" applyFill="1" applyBorder="1" applyAlignment="1" applyProtection="1">
      <alignment vertical="center"/>
    </xf>
    <xf numFmtId="0" fontId="2" fillId="0" borderId="0" xfId="0" applyFont="1" applyFill="1" applyBorder="1" applyProtection="1"/>
    <xf numFmtId="0" fontId="7" fillId="0" borderId="0" xfId="0" applyFont="1" applyFill="1" applyBorder="1" applyProtection="1"/>
    <xf numFmtId="6" fontId="6" fillId="0" borderId="0" xfId="0" applyNumberFormat="1" applyFont="1" applyFill="1" applyBorder="1" applyProtection="1"/>
    <xf numFmtId="6" fontId="2" fillId="8" borderId="13" xfId="0" applyNumberFormat="1" applyFont="1" applyFill="1" applyBorder="1" applyAlignment="1" applyProtection="1">
      <alignment horizontal="left"/>
    </xf>
    <xf numFmtId="6" fontId="6" fillId="8" borderId="3" xfId="0" applyNumberFormat="1" applyFont="1" applyFill="1" applyBorder="1" applyProtection="1"/>
    <xf numFmtId="2" fontId="2" fillId="0" borderId="0" xfId="1" applyNumberFormat="1" applyFont="1" applyFill="1" applyBorder="1" applyProtection="1"/>
    <xf numFmtId="6" fontId="6" fillId="0" borderId="13" xfId="0" applyNumberFormat="1" applyFont="1" applyBorder="1" applyProtection="1"/>
    <xf numFmtId="0" fontId="25" fillId="0" borderId="5" xfId="0" quotePrefix="1" applyFont="1" applyBorder="1" applyAlignment="1" applyProtection="1">
      <alignment horizontal="left"/>
    </xf>
    <xf numFmtId="164" fontId="25" fillId="2" borderId="15" xfId="0" applyNumberFormat="1" applyFont="1" applyFill="1" applyBorder="1" applyAlignment="1" applyProtection="1">
      <alignment horizontal="right"/>
    </xf>
    <xf numFmtId="0" fontId="25" fillId="0" borderId="0" xfId="0" applyFont="1" applyFill="1" applyBorder="1" applyProtection="1"/>
    <xf numFmtId="0" fontId="25" fillId="8" borderId="13" xfId="0" applyFont="1" applyFill="1" applyBorder="1" applyAlignment="1" applyProtection="1">
      <alignment horizontal="left"/>
    </xf>
    <xf numFmtId="0" fontId="3" fillId="0" borderId="15" xfId="0" quotePrefix="1" applyFont="1" applyBorder="1" applyAlignment="1" applyProtection="1">
      <alignment horizontal="left"/>
    </xf>
    <xf numFmtId="0" fontId="26" fillId="0" borderId="0" xfId="0" applyFont="1" applyFill="1" applyProtection="1"/>
    <xf numFmtId="0" fontId="26" fillId="0" borderId="0" xfId="0" applyFont="1" applyFill="1" applyBorder="1" applyProtection="1"/>
    <xf numFmtId="43" fontId="18" fillId="2" borderId="0" xfId="1" applyFont="1" applyFill="1" applyAlignment="1" applyProtection="1">
      <alignment vertical="center"/>
      <protection locked="0"/>
    </xf>
    <xf numFmtId="43" fontId="4" fillId="2" borderId="0" xfId="1" applyFont="1" applyFill="1" applyBorder="1" applyAlignment="1" applyProtection="1">
      <alignment horizontal="center" vertical="center"/>
      <protection locked="0"/>
    </xf>
    <xf numFmtId="43" fontId="4" fillId="2" borderId="0" xfId="1" applyFont="1" applyFill="1" applyBorder="1" applyAlignment="1">
      <alignment horizontal="center" vertical="center"/>
    </xf>
    <xf numFmtId="37" fontId="2" fillId="2" borderId="3" xfId="0" applyNumberFormat="1" applyFont="1" applyFill="1" applyBorder="1" applyAlignment="1" applyProtection="1">
      <alignment horizontal="center"/>
    </xf>
    <xf numFmtId="6" fontId="2" fillId="2" borderId="3" xfId="0" applyNumberFormat="1" applyFont="1" applyFill="1" applyBorder="1" applyAlignment="1" applyProtection="1">
      <alignment horizontal="center"/>
    </xf>
    <xf numFmtId="0" fontId="2" fillId="0" borderId="9" xfId="0" applyFont="1" applyFill="1" applyBorder="1" applyProtection="1"/>
    <xf numFmtId="0" fontId="6" fillId="8" borderId="0" xfId="0" applyFont="1" applyFill="1" applyBorder="1" applyAlignment="1" applyProtection="1">
      <alignment horizontal="center"/>
    </xf>
    <xf numFmtId="2" fontId="2" fillId="9" borderId="6" xfId="1" applyNumberFormat="1" applyFont="1" applyFill="1" applyBorder="1" applyAlignment="1" applyProtection="1">
      <alignment horizontal="right"/>
    </xf>
    <xf numFmtId="6" fontId="25" fillId="9" borderId="15" xfId="0" applyNumberFormat="1" applyFont="1" applyFill="1" applyBorder="1" applyAlignment="1" applyProtection="1">
      <alignment horizontal="center"/>
    </xf>
    <xf numFmtId="6" fontId="25" fillId="9" borderId="14" xfId="0" applyNumberFormat="1" applyFont="1" applyFill="1" applyBorder="1" applyAlignment="1" applyProtection="1">
      <alignment horizontal="center"/>
    </xf>
    <xf numFmtId="2" fontId="2" fillId="9" borderId="13" xfId="1" applyNumberFormat="1" applyFont="1" applyFill="1" applyBorder="1" applyAlignment="1" applyProtection="1">
      <alignment horizontal="right"/>
    </xf>
    <xf numFmtId="0" fontId="25" fillId="4" borderId="0" xfId="0" quotePrefix="1" applyFont="1" applyFill="1" applyBorder="1" applyAlignment="1" applyProtection="1"/>
    <xf numFmtId="0" fontId="27" fillId="0" borderId="0" xfId="0" applyFont="1" applyFill="1" applyBorder="1" applyProtection="1"/>
    <xf numFmtId="0" fontId="28" fillId="2" borderId="5" xfId="0" applyFont="1" applyFill="1" applyBorder="1" applyAlignment="1" applyProtection="1">
      <alignment horizontal="left"/>
    </xf>
    <xf numFmtId="0" fontId="26" fillId="4" borderId="0" xfId="0" applyFont="1" applyFill="1" applyBorder="1" applyProtection="1"/>
    <xf numFmtId="0" fontId="26" fillId="4" borderId="10" xfId="0" applyFont="1" applyFill="1" applyBorder="1" applyProtection="1"/>
    <xf numFmtId="0" fontId="25" fillId="4" borderId="9" xfId="0" quotePrefix="1" applyFont="1" applyFill="1" applyBorder="1" applyAlignment="1" applyProtection="1">
      <protection locked="0"/>
    </xf>
    <xf numFmtId="9" fontId="29" fillId="4" borderId="11" xfId="3" applyFont="1" applyFill="1" applyBorder="1" applyAlignment="1" applyProtection="1">
      <alignment horizontal="center"/>
      <protection locked="0"/>
    </xf>
    <xf numFmtId="2" fontId="11" fillId="5" borderId="5" xfId="1" applyNumberFormat="1" applyFont="1" applyFill="1" applyBorder="1" applyAlignment="1" applyProtection="1">
      <alignment horizontal="left" vertical="center"/>
    </xf>
    <xf numFmtId="2" fontId="2" fillId="5" borderId="6" xfId="1" applyNumberFormat="1" applyFont="1" applyFill="1" applyBorder="1" applyAlignment="1" applyProtection="1">
      <alignment horizontal="right" vertical="center"/>
    </xf>
    <xf numFmtId="2" fontId="2" fillId="0" borderId="0" xfId="1" applyNumberFormat="1" applyFont="1" applyFill="1" applyBorder="1" applyAlignment="1" applyProtection="1">
      <alignment vertical="center"/>
    </xf>
    <xf numFmtId="0" fontId="11" fillId="5" borderId="5" xfId="0" quotePrefix="1" applyFont="1" applyFill="1" applyBorder="1" applyAlignment="1" applyProtection="1">
      <alignment horizontal="left" vertical="center"/>
    </xf>
    <xf numFmtId="6" fontId="28" fillId="8" borderId="6" xfId="0" applyNumberFormat="1" applyFont="1" applyFill="1" applyBorder="1" applyAlignment="1" applyProtection="1">
      <alignment horizontal="left"/>
    </xf>
    <xf numFmtId="6" fontId="30" fillId="0" borderId="0" xfId="0" applyNumberFormat="1" applyFont="1" applyFill="1" applyBorder="1" applyProtection="1"/>
    <xf numFmtId="0" fontId="28" fillId="2" borderId="14" xfId="0" applyFont="1" applyFill="1" applyBorder="1" applyAlignment="1" applyProtection="1">
      <alignment horizontal="left"/>
    </xf>
    <xf numFmtId="6" fontId="30" fillId="3" borderId="11" xfId="0" applyNumberFormat="1" applyFont="1" applyFill="1" applyBorder="1" applyProtection="1"/>
    <xf numFmtId="0" fontId="28" fillId="2" borderId="2" xfId="0" applyFont="1" applyFill="1" applyBorder="1" applyAlignment="1" applyProtection="1">
      <alignment horizontal="left"/>
    </xf>
    <xf numFmtId="6" fontId="30" fillId="3" borderId="5" xfId="0" applyNumberFormat="1" applyFont="1" applyFill="1" applyBorder="1" applyProtection="1">
      <protection locked="0"/>
    </xf>
    <xf numFmtId="6" fontId="30" fillId="0" borderId="0" xfId="0" applyNumberFormat="1" applyFont="1" applyFill="1" applyBorder="1" applyProtection="1">
      <protection locked="0"/>
    </xf>
    <xf numFmtId="0" fontId="11" fillId="8" borderId="6" xfId="0" applyFont="1" applyFill="1" applyBorder="1" applyAlignment="1" applyProtection="1">
      <alignment horizontal="left"/>
    </xf>
    <xf numFmtId="0" fontId="28" fillId="2" borderId="15" xfId="0" applyFont="1" applyFill="1" applyBorder="1" applyAlignment="1" applyProtection="1">
      <alignment horizontal="left"/>
    </xf>
    <xf numFmtId="6" fontId="30" fillId="3" borderId="13" xfId="2" applyNumberFormat="1" applyFont="1" applyFill="1" applyBorder="1" applyAlignment="1" applyProtection="1">
      <alignment horizontal="center"/>
    </xf>
    <xf numFmtId="6" fontId="30" fillId="3" borderId="5" xfId="0" applyNumberFormat="1" applyFont="1" applyFill="1" applyBorder="1" applyProtection="1"/>
    <xf numFmtId="0" fontId="30" fillId="8" borderId="13" xfId="0" applyFont="1" applyFill="1" applyBorder="1" applyAlignment="1" applyProtection="1">
      <alignment horizontal="left"/>
    </xf>
    <xf numFmtId="0" fontId="30" fillId="0" borderId="0" xfId="0" applyFont="1" applyFill="1" applyBorder="1" applyProtection="1"/>
    <xf numFmtId="2" fontId="11" fillId="10" borderId="5" xfId="1" applyNumberFormat="1" applyFont="1" applyFill="1" applyBorder="1" applyAlignment="1" applyProtection="1">
      <alignment horizontal="left" vertical="center"/>
    </xf>
    <xf numFmtId="2" fontId="2" fillId="10" borderId="6" xfId="1" applyNumberFormat="1" applyFont="1" applyFill="1" applyBorder="1" applyAlignment="1" applyProtection="1">
      <alignment horizontal="right" vertical="center"/>
    </xf>
    <xf numFmtId="0" fontId="28" fillId="8" borderId="5" xfId="0" applyFont="1" applyFill="1" applyBorder="1" applyAlignment="1" applyProtection="1">
      <alignment horizontal="left" vertical="center"/>
    </xf>
    <xf numFmtId="6" fontId="6" fillId="8" borderId="6" xfId="0" applyNumberFormat="1" applyFont="1" applyFill="1" applyBorder="1" applyAlignment="1" applyProtection="1">
      <alignment vertical="center"/>
    </xf>
    <xf numFmtId="6" fontId="6" fillId="8" borderId="6" xfId="2" applyNumberFormat="1" applyFont="1" applyFill="1" applyBorder="1" applyAlignment="1" applyProtection="1">
      <alignment vertical="center"/>
    </xf>
    <xf numFmtId="6" fontId="6" fillId="8" borderId="6" xfId="0" applyNumberFormat="1" applyFont="1" applyFill="1" applyBorder="1" applyAlignment="1" applyProtection="1">
      <alignment horizontal="right" vertical="center"/>
    </xf>
    <xf numFmtId="6" fontId="6" fillId="0" borderId="0" xfId="0" applyNumberFormat="1" applyFont="1" applyFill="1" applyBorder="1" applyAlignment="1" applyProtection="1">
      <alignment vertical="center"/>
    </xf>
    <xf numFmtId="2" fontId="25" fillId="9" borderId="5" xfId="1" applyNumberFormat="1" applyFont="1" applyFill="1" applyBorder="1" applyAlignment="1" applyProtection="1">
      <alignment horizontal="center"/>
    </xf>
    <xf numFmtId="2" fontId="25" fillId="9" borderId="5" xfId="1" applyNumberFormat="1" applyFont="1" applyFill="1" applyBorder="1" applyAlignment="1" applyProtection="1">
      <alignment horizontal="center" vertical="center"/>
    </xf>
    <xf numFmtId="0" fontId="11" fillId="10" borderId="15" xfId="0" quotePrefix="1" applyFont="1" applyFill="1" applyBorder="1" applyAlignment="1" applyProtection="1">
      <alignment horizontal="left"/>
    </xf>
    <xf numFmtId="39" fontId="25" fillId="10" borderId="15" xfId="0" applyNumberFormat="1" applyFont="1" applyFill="1" applyBorder="1" applyAlignment="1" applyProtection="1">
      <alignment horizontal="right"/>
    </xf>
    <xf numFmtId="0" fontId="27" fillId="0" borderId="0" xfId="0" applyFont="1" applyFill="1" applyBorder="1" applyAlignment="1" applyProtection="1"/>
    <xf numFmtId="0" fontId="32" fillId="11" borderId="5" xfId="0" applyFont="1" applyFill="1" applyBorder="1" applyAlignment="1" applyProtection="1">
      <alignment vertical="center"/>
    </xf>
    <xf numFmtId="0" fontId="11" fillId="11" borderId="6" xfId="0" applyFont="1" applyFill="1" applyBorder="1" applyAlignment="1" applyProtection="1">
      <alignment vertical="center"/>
    </xf>
    <xf numFmtId="10" fontId="4" fillId="2" borderId="0" xfId="11" applyNumberFormat="1" applyFont="1" applyFill="1" applyBorder="1" applyAlignment="1">
      <alignment horizontal="center" vertical="center"/>
    </xf>
    <xf numFmtId="0" fontId="12" fillId="2" borderId="0" xfId="11" applyFont="1" applyFill="1" applyAlignment="1" applyProtection="1">
      <alignment horizontal="right" vertical="center"/>
      <protection locked="0"/>
    </xf>
    <xf numFmtId="0" fontId="18" fillId="8" borderId="0" xfId="11" applyFill="1"/>
    <xf numFmtId="0" fontId="20" fillId="2" borderId="0" xfId="11" applyFont="1" applyFill="1" applyBorder="1" applyAlignment="1" applyProtection="1">
      <alignment vertical="center"/>
      <protection locked="0"/>
    </xf>
    <xf numFmtId="0" fontId="24" fillId="2" borderId="0" xfId="11" applyFont="1" applyFill="1" applyBorder="1" applyAlignment="1" applyProtection="1">
      <alignment horizontal="right" vertical="center"/>
      <protection locked="0"/>
    </xf>
    <xf numFmtId="0" fontId="28" fillId="2" borderId="0" xfId="0" applyFont="1" applyFill="1" applyBorder="1" applyAlignment="1" applyProtection="1">
      <alignment horizontal="left"/>
    </xf>
    <xf numFmtId="0" fontId="25" fillId="3" borderId="9" xfId="0" quotePrefix="1" applyFont="1" applyFill="1" applyBorder="1" applyAlignment="1" applyProtection="1"/>
    <xf numFmtId="0" fontId="25" fillId="3" borderId="0" xfId="0" quotePrefix="1" applyFont="1" applyFill="1" applyBorder="1" applyAlignment="1" applyProtection="1"/>
    <xf numFmtId="0" fontId="11" fillId="4" borderId="13" xfId="0" quotePrefix="1" applyFont="1" applyFill="1" applyBorder="1" applyAlignment="1" applyProtection="1"/>
    <xf numFmtId="0" fontId="11" fillId="3" borderId="5" xfId="0" quotePrefix="1" applyFont="1" applyFill="1" applyBorder="1" applyAlignment="1" applyProtection="1"/>
    <xf numFmtId="37" fontId="2" fillId="8" borderId="0" xfId="0" applyNumberFormat="1" applyFont="1" applyFill="1" applyBorder="1" applyAlignment="1" applyProtection="1">
      <alignment horizontal="center" vertical="center"/>
    </xf>
    <xf numFmtId="0" fontId="9" fillId="6" borderId="13" xfId="0" applyFont="1" applyFill="1" applyBorder="1" applyAlignment="1" applyProtection="1">
      <alignment horizontal="center" vertical="center"/>
    </xf>
    <xf numFmtId="164" fontId="35" fillId="8" borderId="0" xfId="2" quotePrefix="1" applyNumberFormat="1" applyFont="1" applyFill="1" applyBorder="1" applyAlignment="1" applyProtection="1">
      <alignment horizontal="center"/>
    </xf>
    <xf numFmtId="0" fontId="7" fillId="0" borderId="14" xfId="4" applyFont="1" applyBorder="1" applyAlignment="1" applyProtection="1">
      <alignment horizontal="left"/>
      <protection locked="0"/>
    </xf>
    <xf numFmtId="0" fontId="25" fillId="0" borderId="14" xfId="0" applyFont="1" applyBorder="1" applyAlignment="1" applyProtection="1">
      <alignment horizontal="center" vertical="justify"/>
    </xf>
    <xf numFmtId="164" fontId="26" fillId="2" borderId="15" xfId="2" applyNumberFormat="1" applyFont="1" applyFill="1" applyBorder="1" applyAlignment="1" applyProtection="1">
      <alignment horizontal="right"/>
    </xf>
    <xf numFmtId="6" fontId="7" fillId="0" borderId="15" xfId="0" applyNumberFormat="1" applyFont="1" applyBorder="1" applyAlignment="1" applyProtection="1">
      <alignment horizontal="left"/>
      <protection locked="0"/>
    </xf>
    <xf numFmtId="6" fontId="7" fillId="3" borderId="9" xfId="0" applyNumberFormat="1" applyFont="1" applyFill="1" applyBorder="1" applyProtection="1"/>
    <xf numFmtId="6" fontId="7" fillId="0" borderId="0" xfId="0" applyNumberFormat="1" applyFont="1" applyFill="1" applyBorder="1" applyProtection="1"/>
    <xf numFmtId="6" fontId="7" fillId="0" borderId="15" xfId="0" applyNumberFormat="1" applyFont="1" applyBorder="1" applyAlignment="1" applyProtection="1">
      <alignment horizontal="left"/>
    </xf>
    <xf numFmtId="6" fontId="7" fillId="0" borderId="15" xfId="0" applyNumberFormat="1" applyFont="1" applyBorder="1" applyAlignment="1" applyProtection="1">
      <alignment horizontal="left" indent="1"/>
    </xf>
    <xf numFmtId="6" fontId="7" fillId="3" borderId="9" xfId="2" applyNumberFormat="1" applyFont="1" applyFill="1" applyBorder="1" applyAlignment="1" applyProtection="1">
      <alignment horizontal="center"/>
    </xf>
    <xf numFmtId="6" fontId="7" fillId="3" borderId="10" xfId="0" applyNumberFormat="1" applyFont="1" applyFill="1" applyBorder="1" applyProtection="1"/>
    <xf numFmtId="37" fontId="7" fillId="3" borderId="0" xfId="0" applyNumberFormat="1" applyFont="1" applyFill="1" applyBorder="1" applyProtection="1"/>
    <xf numFmtId="165" fontId="3" fillId="0" borderId="15" xfId="0" quotePrefix="1" applyNumberFormat="1" applyFont="1" applyBorder="1" applyAlignment="1" applyProtection="1">
      <alignment horizontal="left"/>
    </xf>
    <xf numFmtId="165" fontId="7" fillId="0" borderId="0" xfId="0" applyNumberFormat="1" applyFont="1" applyFill="1" applyBorder="1" applyProtection="1"/>
    <xf numFmtId="0" fontId="3" fillId="8" borderId="13" xfId="0" applyFont="1" applyFill="1" applyBorder="1" applyAlignment="1" applyProtection="1">
      <alignment horizontal="center"/>
    </xf>
    <xf numFmtId="0" fontId="16" fillId="6" borderId="13" xfId="0" applyFont="1" applyFill="1" applyBorder="1" applyAlignment="1" applyProtection="1">
      <alignment horizontal="left"/>
    </xf>
    <xf numFmtId="0" fontId="3" fillId="8" borderId="15" xfId="0" quotePrefix="1" applyFont="1" applyFill="1" applyBorder="1" applyAlignment="1" applyProtection="1">
      <alignment horizontal="left"/>
    </xf>
    <xf numFmtId="0" fontId="3" fillId="8" borderId="0" xfId="0" quotePrefix="1" applyFont="1" applyFill="1" applyBorder="1" applyAlignment="1" applyProtection="1">
      <alignment horizontal="left"/>
    </xf>
    <xf numFmtId="0" fontId="16" fillId="0" borderId="0" xfId="0" quotePrefix="1" applyFont="1" applyFill="1" applyBorder="1" applyAlignment="1" applyProtection="1">
      <alignment horizontal="left"/>
    </xf>
    <xf numFmtId="0" fontId="7" fillId="8" borderId="0" xfId="0" applyFont="1" applyFill="1" applyBorder="1" applyProtection="1"/>
    <xf numFmtId="0" fontId="16" fillId="3" borderId="9" xfId="0" quotePrefix="1" applyFont="1" applyFill="1" applyBorder="1" applyAlignment="1" applyProtection="1">
      <alignment horizontal="left"/>
    </xf>
    <xf numFmtId="0" fontId="5" fillId="6" borderId="3" xfId="0" applyFont="1" applyFill="1" applyBorder="1" applyAlignment="1" applyProtection="1">
      <alignment horizontal="right"/>
    </xf>
    <xf numFmtId="2" fontId="3" fillId="9" borderId="13" xfId="1" applyNumberFormat="1" applyFont="1" applyFill="1" applyBorder="1" applyAlignment="1" applyProtection="1">
      <alignment horizontal="right"/>
    </xf>
    <xf numFmtId="37" fontId="25" fillId="2" borderId="2" xfId="0" applyNumberFormat="1" applyFont="1" applyFill="1" applyBorder="1" applyAlignment="1" applyProtection="1">
      <alignment horizontal="center"/>
    </xf>
    <xf numFmtId="0" fontId="26" fillId="0" borderId="0" xfId="0" applyFont="1" applyFill="1" applyBorder="1" applyAlignment="1" applyProtection="1">
      <alignment vertical="center"/>
    </xf>
    <xf numFmtId="6" fontId="25" fillId="2" borderId="2" xfId="0" applyNumberFormat="1" applyFont="1" applyFill="1" applyBorder="1" applyAlignment="1" applyProtection="1">
      <alignment horizontal="center"/>
    </xf>
    <xf numFmtId="0" fontId="28" fillId="4" borderId="5" xfId="0" quotePrefix="1" applyFont="1" applyFill="1" applyBorder="1" applyAlignment="1" applyProtection="1">
      <alignment horizontal="right"/>
    </xf>
    <xf numFmtId="0" fontId="28" fillId="0" borderId="0" xfId="0" applyFont="1" applyFill="1" applyBorder="1" applyAlignment="1" applyProtection="1">
      <alignment horizontal="right"/>
    </xf>
    <xf numFmtId="0" fontId="20" fillId="2" borderId="0" xfId="11" applyFont="1" applyFill="1" applyAlignment="1" applyProtection="1">
      <alignment horizontal="center"/>
      <protection locked="0"/>
    </xf>
    <xf numFmtId="0" fontId="19" fillId="2" borderId="0" xfId="11" applyFont="1" applyFill="1" applyAlignment="1" applyProtection="1">
      <alignment horizontal="center"/>
      <protection locked="0"/>
    </xf>
    <xf numFmtId="0" fontId="39" fillId="2" borderId="0" xfId="11" applyFont="1" applyFill="1" applyAlignment="1" applyProtection="1">
      <alignment horizontal="center"/>
      <protection locked="0"/>
    </xf>
    <xf numFmtId="0" fontId="12" fillId="2" borderId="0" xfId="11" applyFont="1" applyFill="1" applyAlignment="1" applyProtection="1">
      <alignment horizontal="left"/>
      <protection locked="0"/>
    </xf>
    <xf numFmtId="0" fontId="20" fillId="2" borderId="0" xfId="11" applyFont="1" applyFill="1" applyAlignment="1" applyProtection="1">
      <alignment horizontal="left"/>
      <protection locked="0"/>
    </xf>
    <xf numFmtId="6" fontId="7" fillId="7" borderId="14" xfId="0" applyNumberFormat="1" applyFont="1" applyFill="1" applyBorder="1" applyAlignment="1" applyProtection="1">
      <alignment horizontal="left"/>
      <protection locked="0"/>
    </xf>
    <xf numFmtId="0" fontId="20" fillId="2" borderId="0" xfId="11" applyFont="1" applyFill="1" applyBorder="1" applyAlignment="1" applyProtection="1">
      <protection locked="0"/>
    </xf>
    <xf numFmtId="6" fontId="7" fillId="7" borderId="15" xfId="0" applyNumberFormat="1" applyFont="1" applyFill="1" applyBorder="1" applyAlignment="1" applyProtection="1">
      <alignment horizontal="left"/>
      <protection locked="0"/>
    </xf>
    <xf numFmtId="0" fontId="7" fillId="7" borderId="14" xfId="4" applyFont="1" applyFill="1" applyBorder="1" applyAlignment="1" applyProtection="1">
      <alignment horizontal="left"/>
      <protection locked="0"/>
    </xf>
    <xf numFmtId="0" fontId="19" fillId="2" borderId="0" xfId="11" applyFont="1" applyFill="1" applyAlignment="1" applyProtection="1">
      <alignment horizontal="center"/>
      <protection locked="0"/>
    </xf>
    <xf numFmtId="6" fontId="2" fillId="2" borderId="4" xfId="0" applyNumberFormat="1" applyFont="1" applyFill="1" applyBorder="1" applyAlignment="1" applyProtection="1">
      <alignment horizontal="center"/>
    </xf>
    <xf numFmtId="0" fontId="11" fillId="11" borderId="7" xfId="0" applyFont="1" applyFill="1" applyBorder="1" applyAlignment="1" applyProtection="1">
      <alignment vertical="center"/>
    </xf>
    <xf numFmtId="6" fontId="6" fillId="8" borderId="7" xfId="0" applyNumberFormat="1" applyFont="1" applyFill="1" applyBorder="1" applyAlignment="1" applyProtection="1">
      <alignment horizontal="right" vertical="center"/>
    </xf>
    <xf numFmtId="2" fontId="2" fillId="10" borderId="7" xfId="1" applyNumberFormat="1" applyFont="1" applyFill="1" applyBorder="1" applyAlignment="1" applyProtection="1">
      <alignment horizontal="right" vertical="center"/>
    </xf>
    <xf numFmtId="2" fontId="2" fillId="9" borderId="12" xfId="1" applyNumberFormat="1" applyFont="1" applyFill="1" applyBorder="1" applyAlignment="1" applyProtection="1">
      <alignment horizontal="right"/>
    </xf>
    <xf numFmtId="165" fontId="7" fillId="3" borderId="11" xfId="0" applyNumberFormat="1" applyFont="1" applyFill="1" applyBorder="1" applyProtection="1"/>
    <xf numFmtId="0" fontId="25" fillId="0" borderId="5" xfId="0" applyFont="1" applyBorder="1" applyAlignment="1" applyProtection="1">
      <alignment horizontal="center" vertical="center"/>
    </xf>
    <xf numFmtId="0" fontId="25" fillId="0" borderId="7" xfId="0" applyFont="1" applyBorder="1" applyAlignment="1" applyProtection="1">
      <alignment horizontal="center" vertical="center"/>
    </xf>
    <xf numFmtId="0" fontId="25" fillId="8" borderId="5" xfId="0" applyFont="1" applyFill="1" applyBorder="1" applyAlignment="1" applyProtection="1">
      <alignment horizontal="center" vertical="center"/>
    </xf>
    <xf numFmtId="0" fontId="25" fillId="8" borderId="6" xfId="0" applyFont="1" applyFill="1" applyBorder="1" applyAlignment="1" applyProtection="1">
      <alignment horizontal="center" vertical="center"/>
    </xf>
    <xf numFmtId="0" fontId="25" fillId="8" borderId="7" xfId="0" applyFont="1" applyFill="1" applyBorder="1" applyAlignment="1" applyProtection="1">
      <alignment horizontal="center" vertical="center"/>
    </xf>
    <xf numFmtId="0" fontId="36" fillId="8" borderId="5" xfId="0" applyFont="1" applyFill="1" applyBorder="1" applyAlignment="1" applyProtection="1">
      <alignment horizontal="center" vertical="center" wrapText="1"/>
      <protection locked="0"/>
    </xf>
    <xf numFmtId="0" fontId="36" fillId="8" borderId="6" xfId="0" applyFont="1" applyFill="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wrapText="1"/>
      <protection locked="0"/>
    </xf>
    <xf numFmtId="0" fontId="25" fillId="0" borderId="6"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34" fillId="8" borderId="5" xfId="0" applyFont="1" applyFill="1" applyBorder="1" applyAlignment="1" applyProtection="1">
      <alignment horizontal="center" vertical="center" wrapText="1"/>
      <protection locked="0"/>
    </xf>
    <xf numFmtId="0" fontId="34" fillId="8" borderId="6" xfId="0" applyFont="1" applyFill="1" applyBorder="1" applyAlignment="1" applyProtection="1">
      <alignment horizontal="center" vertical="center" wrapText="1"/>
      <protection locked="0"/>
    </xf>
    <xf numFmtId="0" fontId="34" fillId="8" borderId="7" xfId="0" applyFont="1" applyFill="1" applyBorder="1" applyAlignment="1" applyProtection="1">
      <alignment horizontal="center" vertical="center" wrapText="1"/>
      <protection locked="0"/>
    </xf>
    <xf numFmtId="0" fontId="25" fillId="0" borderId="7" xfId="0" applyFont="1" applyBorder="1" applyAlignment="1" applyProtection="1">
      <alignment horizontal="center" vertical="center" wrapText="1"/>
      <protection locked="0"/>
    </xf>
    <xf numFmtId="0" fontId="19" fillId="2" borderId="0" xfId="11" applyFont="1" applyFill="1" applyAlignment="1" applyProtection="1">
      <alignment horizontal="center"/>
      <protection locked="0"/>
    </xf>
    <xf numFmtId="0" fontId="24" fillId="2" borderId="0" xfId="11" applyFont="1" applyFill="1" applyAlignment="1" applyProtection="1">
      <alignment horizontal="center"/>
      <protection locked="0"/>
    </xf>
    <xf numFmtId="164" fontId="25" fillId="2" borderId="5" xfId="0" applyNumberFormat="1" applyFont="1" applyFill="1" applyBorder="1" applyAlignment="1" applyProtection="1">
      <alignment horizontal="right"/>
    </xf>
    <xf numFmtId="0" fontId="25" fillId="8" borderId="8" xfId="0" applyFont="1" applyFill="1" applyBorder="1" applyAlignment="1" applyProtection="1">
      <alignment horizontal="center" vertical="center" wrapText="1"/>
    </xf>
    <xf numFmtId="39" fontId="26" fillId="7" borderId="15" xfId="0" applyNumberFormat="1" applyFont="1" applyFill="1" applyBorder="1" applyAlignment="1" applyProtection="1">
      <alignment horizontal="right"/>
      <protection locked="0"/>
    </xf>
    <xf numFmtId="6" fontId="26" fillId="7" borderId="14" xfId="2" applyNumberFormat="1" applyFont="1" applyFill="1" applyBorder="1" applyAlignment="1" applyProtection="1">
      <alignment horizontal="right"/>
      <protection locked="0"/>
    </xf>
    <xf numFmtId="9" fontId="26" fillId="7" borderId="14" xfId="3" applyFont="1" applyFill="1" applyBorder="1" applyAlignment="1" applyProtection="1">
      <alignment horizontal="right"/>
      <protection locked="0"/>
    </xf>
    <xf numFmtId="37" fontId="26" fillId="2" borderId="14" xfId="3" applyNumberFormat="1" applyFont="1" applyFill="1" applyBorder="1" applyAlignment="1" applyProtection="1">
      <alignment horizontal="right"/>
    </xf>
    <xf numFmtId="9" fontId="29" fillId="4" borderId="1" xfId="3" applyFont="1" applyFill="1" applyBorder="1" applyAlignment="1" applyProtection="1">
      <alignment horizontal="center"/>
      <protection locked="0"/>
    </xf>
    <xf numFmtId="3" fontId="25" fillId="10" borderId="15" xfId="3" applyNumberFormat="1" applyFont="1" applyFill="1" applyBorder="1" applyAlignment="1" applyProtection="1">
      <alignment horizontal="right"/>
    </xf>
    <xf numFmtId="9" fontId="25" fillId="4" borderId="14" xfId="3" applyFont="1" applyFill="1" applyBorder="1" applyAlignment="1" applyProtection="1">
      <alignment horizontal="right"/>
    </xf>
    <xf numFmtId="0" fontId="12" fillId="7" borderId="16" xfId="11" applyFont="1" applyFill="1" applyBorder="1" applyAlignment="1" applyProtection="1">
      <alignment vertical="center"/>
      <protection locked="0"/>
    </xf>
    <xf numFmtId="0" fontId="12" fillId="7" borderId="17" xfId="11" applyFont="1" applyFill="1" applyBorder="1" applyAlignment="1" applyProtection="1">
      <alignment vertical="center"/>
      <protection locked="0"/>
    </xf>
    <xf numFmtId="0" fontId="12" fillId="7" borderId="18" xfId="11" applyFont="1" applyFill="1" applyBorder="1" applyAlignment="1" applyProtection="1">
      <alignment vertical="center"/>
      <protection locked="0"/>
    </xf>
    <xf numFmtId="0" fontId="12" fillId="7" borderId="19" xfId="11" applyFont="1" applyFill="1" applyBorder="1" applyAlignment="1" applyProtection="1">
      <alignment vertical="center"/>
      <protection locked="0"/>
    </xf>
    <xf numFmtId="0" fontId="12" fillId="7" borderId="20" xfId="11" applyFont="1" applyFill="1" applyBorder="1" applyAlignment="1" applyProtection="1">
      <alignment vertical="center"/>
      <protection locked="0"/>
    </xf>
    <xf numFmtId="0" fontId="12" fillId="7" borderId="21" xfId="11" applyFont="1" applyFill="1" applyBorder="1" applyAlignment="1" applyProtection="1">
      <alignment vertical="center"/>
      <protection locked="0"/>
    </xf>
    <xf numFmtId="0" fontId="12" fillId="7" borderId="22" xfId="11" applyFont="1" applyFill="1" applyBorder="1" applyAlignment="1" applyProtection="1">
      <alignment vertical="center"/>
      <protection locked="0"/>
    </xf>
    <xf numFmtId="0" fontId="12" fillId="7" borderId="23" xfId="11" applyFont="1" applyFill="1" applyBorder="1" applyAlignment="1" applyProtection="1">
      <alignment vertical="center"/>
      <protection locked="0"/>
    </xf>
    <xf numFmtId="0" fontId="12" fillId="7" borderId="24" xfId="11" applyFont="1" applyFill="1" applyBorder="1" applyAlignment="1" applyProtection="1">
      <alignment vertical="center"/>
      <protection locked="0"/>
    </xf>
    <xf numFmtId="166" fontId="4" fillId="7" borderId="15" xfId="1" applyNumberFormat="1" applyFont="1" applyFill="1" applyBorder="1" applyAlignment="1" applyProtection="1">
      <alignment horizontal="center" vertical="center"/>
      <protection locked="0"/>
    </xf>
    <xf numFmtId="164" fontId="4" fillId="7" borderId="15" xfId="1" applyNumberFormat="1" applyFont="1" applyFill="1" applyBorder="1" applyAlignment="1" applyProtection="1">
      <alignment horizontal="center" vertical="center"/>
      <protection locked="0"/>
    </xf>
    <xf numFmtId="164" fontId="9" fillId="0" borderId="15" xfId="1" applyNumberFormat="1" applyFont="1" applyFill="1" applyBorder="1" applyAlignment="1" applyProtection="1">
      <alignment horizontal="center" vertical="center"/>
    </xf>
    <xf numFmtId="0" fontId="3" fillId="0" borderId="12" xfId="0" applyFont="1" applyBorder="1" applyAlignment="1" applyProtection="1">
      <alignment horizontal="center" vertical="justify"/>
    </xf>
    <xf numFmtId="0" fontId="7" fillId="7" borderId="15" xfId="4" applyFont="1" applyFill="1" applyBorder="1" applyAlignment="1" applyProtection="1">
      <alignment horizontal="left"/>
      <protection locked="0"/>
    </xf>
    <xf numFmtId="0" fontId="40" fillId="12" borderId="25" xfId="0" applyFont="1" applyFill="1" applyBorder="1" applyAlignment="1">
      <alignment vertical="center" wrapText="1"/>
    </xf>
    <xf numFmtId="0" fontId="40" fillId="12" borderId="26" xfId="0" applyFont="1" applyFill="1" applyBorder="1" applyAlignment="1">
      <alignment horizontal="left" vertical="center" wrapText="1" indent="2"/>
    </xf>
    <xf numFmtId="0" fontId="40" fillId="12" borderId="27" xfId="0" applyFont="1" applyFill="1" applyBorder="1" applyAlignment="1">
      <alignment horizontal="left" vertical="center" wrapText="1" indent="2"/>
    </xf>
    <xf numFmtId="0" fontId="44" fillId="0" borderId="26" xfId="0" applyFont="1" applyBorder="1" applyAlignment="1">
      <alignment horizontal="justify" vertical="center"/>
    </xf>
    <xf numFmtId="0" fontId="45" fillId="0" borderId="26" xfId="0" applyFont="1" applyBorder="1" applyAlignment="1">
      <alignment horizontal="center" vertical="center"/>
    </xf>
    <xf numFmtId="0" fontId="46" fillId="0" borderId="26" xfId="0" applyFont="1" applyBorder="1" applyAlignment="1">
      <alignment horizontal="justify" vertical="center"/>
    </xf>
    <xf numFmtId="0" fontId="47" fillId="9" borderId="26" xfId="0" applyFont="1" applyFill="1" applyBorder="1" applyAlignment="1">
      <alignment horizontal="justify" vertical="center"/>
    </xf>
    <xf numFmtId="0" fontId="45" fillId="0" borderId="26" xfId="0" applyFont="1" applyBorder="1" applyAlignment="1">
      <alignment horizontal="justify" vertical="center"/>
    </xf>
    <xf numFmtId="0" fontId="48" fillId="0" borderId="26" xfId="0" applyFont="1" applyBorder="1" applyAlignment="1">
      <alignment horizontal="justify" vertical="center"/>
    </xf>
    <xf numFmtId="0" fontId="47" fillId="11" borderId="26" xfId="0" applyFont="1" applyFill="1" applyBorder="1" applyAlignment="1">
      <alignment horizontal="justify" vertical="center"/>
    </xf>
    <xf numFmtId="0" fontId="48" fillId="0" borderId="26" xfId="0" applyFont="1" applyBorder="1" applyAlignment="1">
      <alignment horizontal="left" vertical="center" wrapText="1"/>
    </xf>
    <xf numFmtId="0" fontId="47" fillId="13" borderId="26" xfId="0" applyFont="1" applyFill="1" applyBorder="1" applyAlignment="1">
      <alignment horizontal="justify" vertical="center"/>
    </xf>
    <xf numFmtId="0" fontId="53" fillId="7" borderId="26" xfId="0" applyFont="1" applyFill="1" applyBorder="1" applyAlignment="1">
      <alignment horizontal="justify" vertical="center"/>
    </xf>
    <xf numFmtId="0" fontId="45" fillId="0" borderId="26" xfId="0" applyFont="1" applyBorder="1" applyAlignment="1">
      <alignment horizontal="left" vertical="center" indent="2"/>
    </xf>
    <xf numFmtId="0" fontId="56" fillId="0" borderId="26" xfId="0" applyFont="1" applyBorder="1" applyAlignment="1">
      <alignment horizontal="left" vertical="center" wrapText="1" indent="4"/>
    </xf>
    <xf numFmtId="0" fontId="45" fillId="0" borderId="26" xfId="0" applyFont="1" applyBorder="1" applyAlignment="1">
      <alignment horizontal="left" vertical="center" wrapText="1" indent="2"/>
    </xf>
    <xf numFmtId="0" fontId="44" fillId="0" borderId="26" xfId="0" applyFont="1" applyBorder="1" applyAlignment="1">
      <alignment horizontal="left" vertical="center" indent="2"/>
    </xf>
    <xf numFmtId="0" fontId="44" fillId="0" borderId="26" xfId="0" applyFont="1" applyBorder="1" applyAlignment="1">
      <alignment horizontal="left" vertical="center" indent="10"/>
    </xf>
    <xf numFmtId="0" fontId="50" fillId="0" borderId="26" xfId="0" applyFont="1" applyBorder="1" applyAlignment="1">
      <alignment horizontal="left" vertical="center" indent="10"/>
    </xf>
    <xf numFmtId="0" fontId="56" fillId="9" borderId="26" xfId="0" applyFont="1" applyFill="1" applyBorder="1" applyAlignment="1" applyProtection="1">
      <alignment horizontal="left" indent="10"/>
    </xf>
    <xf numFmtId="0" fontId="56" fillId="9" borderId="26" xfId="0" applyFont="1" applyFill="1" applyBorder="1" applyAlignment="1" applyProtection="1">
      <alignment horizontal="left" indent="12"/>
    </xf>
    <xf numFmtId="0" fontId="14" fillId="9" borderId="26" xfId="0" applyFont="1" applyFill="1" applyBorder="1" applyAlignment="1" applyProtection="1">
      <alignment horizontal="left" indent="12"/>
    </xf>
    <xf numFmtId="0" fontId="59" fillId="9" borderId="26" xfId="0" quotePrefix="1" applyFont="1" applyFill="1" applyBorder="1" applyAlignment="1" applyProtection="1">
      <alignment horizontal="left" indent="10"/>
    </xf>
    <xf numFmtId="0" fontId="44" fillId="0" borderId="26" xfId="0" applyFont="1" applyBorder="1" applyAlignment="1">
      <alignment horizontal="left" vertical="center" wrapText="1"/>
    </xf>
    <xf numFmtId="0" fontId="45" fillId="0" borderId="26" xfId="0" applyFont="1" applyFill="1" applyBorder="1" applyAlignment="1" applyProtection="1">
      <alignment vertical="center" wrapText="1"/>
    </xf>
    <xf numFmtId="0" fontId="45" fillId="0" borderId="0" xfId="0" applyFont="1" applyFill="1" applyAlignment="1" applyProtection="1">
      <alignment vertical="center" wrapText="1"/>
    </xf>
    <xf numFmtId="0" fontId="0" fillId="0" borderId="0" xfId="0" applyFill="1"/>
    <xf numFmtId="0" fontId="48" fillId="0" borderId="26" xfId="0" applyFont="1" applyBorder="1" applyAlignment="1" applyProtection="1">
      <alignment vertical="center" wrapText="1"/>
    </xf>
    <xf numFmtId="0" fontId="48" fillId="0" borderId="0" xfId="0" applyFont="1" applyFill="1" applyAlignment="1" applyProtection="1">
      <alignment vertical="center" wrapText="1"/>
    </xf>
    <xf numFmtId="0" fontId="44" fillId="0" borderId="26" xfId="0" applyFont="1" applyBorder="1" applyAlignment="1" applyProtection="1">
      <alignment vertical="center" wrapText="1"/>
    </xf>
    <xf numFmtId="0" fontId="44" fillId="0" borderId="0" xfId="0" applyFont="1" applyFill="1" applyAlignment="1" applyProtection="1">
      <alignment vertical="center" wrapText="1"/>
    </xf>
    <xf numFmtId="0" fontId="55" fillId="0" borderId="26" xfId="0" applyFont="1" applyBorder="1" applyAlignment="1">
      <alignment horizontal="left" vertical="center" wrapText="1" indent="2"/>
    </xf>
    <xf numFmtId="0" fontId="0" fillId="0" borderId="0" xfId="0" applyFill="1" applyAlignment="1">
      <alignment wrapText="1"/>
    </xf>
    <xf numFmtId="0" fontId="65" fillId="0" borderId="26" xfId="0" applyFont="1" applyBorder="1" applyAlignment="1">
      <alignment horizontal="left" vertical="center" wrapText="1" indent="4"/>
    </xf>
    <xf numFmtId="0" fontId="68" fillId="0" borderId="26" xfId="0" applyFont="1" applyBorder="1" applyAlignment="1">
      <alignment horizontal="left" vertical="center" indent="4"/>
    </xf>
    <xf numFmtId="0" fontId="65" fillId="0" borderId="26" xfId="0" applyFont="1" applyBorder="1" applyAlignment="1">
      <alignment horizontal="left" vertical="center" indent="4"/>
    </xf>
    <xf numFmtId="0" fontId="0" fillId="0" borderId="26" xfId="0" applyBorder="1"/>
    <xf numFmtId="0" fontId="61" fillId="0" borderId="26" xfId="0" applyFont="1" applyBorder="1" applyAlignment="1">
      <alignment horizontal="justify" vertical="center"/>
    </xf>
    <xf numFmtId="0" fontId="44" fillId="0" borderId="26" xfId="0" applyFont="1" applyBorder="1" applyAlignment="1">
      <alignment horizontal="left" wrapText="1"/>
    </xf>
    <xf numFmtId="0" fontId="61" fillId="0" borderId="26" xfId="0" applyFont="1" applyBorder="1" applyAlignment="1">
      <alignment wrapText="1"/>
    </xf>
    <xf numFmtId="0" fontId="20" fillId="0" borderId="27" xfId="0" applyFont="1" applyBorder="1" applyAlignment="1">
      <alignment horizontal="left" indent="2"/>
    </xf>
    <xf numFmtId="0" fontId="47" fillId="0" borderId="0" xfId="0" applyFont="1" applyAlignment="1">
      <alignment horizontal="justify" vertical="center"/>
    </xf>
    <xf numFmtId="0" fontId="48" fillId="0" borderId="0" xfId="0" applyFont="1" applyAlignment="1">
      <alignment horizontal="justify" vertical="center"/>
    </xf>
    <xf numFmtId="37" fontId="25" fillId="8" borderId="0" xfId="0" applyNumberFormat="1" applyFont="1" applyFill="1" applyBorder="1" applyAlignment="1" applyProtection="1">
      <alignment horizontal="center" vertical="center"/>
    </xf>
    <xf numFmtId="0" fontId="25" fillId="8" borderId="14"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xf>
    <xf numFmtId="2" fontId="25" fillId="9" borderId="13" xfId="1" applyNumberFormat="1" applyFont="1" applyFill="1" applyBorder="1" applyAlignment="1" applyProtection="1">
      <alignment horizontal="right"/>
    </xf>
    <xf numFmtId="2" fontId="25" fillId="9" borderId="0" xfId="1" applyNumberFormat="1" applyFont="1" applyFill="1" applyBorder="1" applyAlignment="1" applyProtection="1">
      <alignment horizontal="right"/>
    </xf>
    <xf numFmtId="2" fontId="25" fillId="9" borderId="7" xfId="1" applyNumberFormat="1" applyFont="1" applyFill="1" applyBorder="1" applyAlignment="1" applyProtection="1">
      <alignment horizontal="right"/>
    </xf>
    <xf numFmtId="39" fontId="26" fillId="7" borderId="5" xfId="0" applyNumberFormat="1" applyFont="1" applyFill="1" applyBorder="1" applyAlignment="1" applyProtection="1">
      <alignment horizontal="right"/>
      <protection locked="0"/>
    </xf>
    <xf numFmtId="9" fontId="26" fillId="4" borderId="10" xfId="3" applyFont="1" applyFill="1" applyBorder="1" applyAlignment="1" applyProtection="1">
      <alignment horizontal="right"/>
      <protection locked="0"/>
    </xf>
    <xf numFmtId="37" fontId="26" fillId="4" borderId="4" xfId="3" applyNumberFormat="1" applyFont="1" applyFill="1" applyBorder="1" applyAlignment="1" applyProtection="1">
      <alignment horizontal="right"/>
    </xf>
    <xf numFmtId="6" fontId="26" fillId="7" borderId="12" xfId="2" applyNumberFormat="1" applyFont="1" applyFill="1" applyBorder="1" applyAlignment="1" applyProtection="1">
      <alignment horizontal="right"/>
      <protection locked="0"/>
    </xf>
    <xf numFmtId="9" fontId="26" fillId="4" borderId="9" xfId="3" applyFont="1" applyFill="1" applyBorder="1" applyAlignment="1" applyProtection="1">
      <alignment horizontal="right"/>
      <protection locked="0"/>
    </xf>
    <xf numFmtId="37" fontId="26" fillId="4" borderId="1" xfId="3" applyNumberFormat="1" applyFont="1" applyFill="1" applyBorder="1" applyAlignment="1" applyProtection="1">
      <alignment horizontal="right"/>
    </xf>
    <xf numFmtId="9" fontId="26" fillId="4" borderId="11" xfId="3" applyFont="1" applyFill="1" applyBorder="1" applyAlignment="1" applyProtection="1">
      <alignment horizontal="right"/>
      <protection locked="0"/>
    </xf>
    <xf numFmtId="37" fontId="26" fillId="4" borderId="12" xfId="3" applyNumberFormat="1" applyFont="1" applyFill="1" applyBorder="1" applyAlignment="1" applyProtection="1">
      <alignment horizontal="right"/>
    </xf>
    <xf numFmtId="6" fontId="26" fillId="7" borderId="7" xfId="2" applyNumberFormat="1" applyFont="1" applyFill="1" applyBorder="1" applyAlignment="1" applyProtection="1">
      <alignment horizontal="right"/>
      <protection locked="0"/>
    </xf>
    <xf numFmtId="2" fontId="25" fillId="9" borderId="6" xfId="1" applyNumberFormat="1" applyFont="1" applyFill="1" applyBorder="1" applyAlignment="1" applyProtection="1">
      <alignment horizontal="right"/>
    </xf>
    <xf numFmtId="39" fontId="26" fillId="7" borderId="10" xfId="0" applyNumberFormat="1" applyFont="1" applyFill="1" applyBorder="1" applyAlignment="1" applyProtection="1">
      <alignment horizontal="right"/>
      <protection locked="0"/>
    </xf>
    <xf numFmtId="9" fontId="29" fillId="7" borderId="5" xfId="3" applyFont="1" applyFill="1" applyBorder="1" applyAlignment="1" applyProtection="1">
      <alignment horizontal="center"/>
      <protection locked="0"/>
    </xf>
    <xf numFmtId="9" fontId="29" fillId="7" borderId="15" xfId="3" applyFont="1" applyFill="1" applyBorder="1" applyAlignment="1" applyProtection="1">
      <alignment horizontal="center"/>
      <protection locked="0"/>
    </xf>
    <xf numFmtId="0" fontId="25" fillId="4" borderId="13" xfId="0" quotePrefix="1" applyFont="1" applyFill="1" applyBorder="1" applyAlignment="1" applyProtection="1"/>
    <xf numFmtId="164" fontId="25" fillId="10" borderId="6" xfId="0" applyNumberFormat="1" applyFont="1" applyFill="1" applyBorder="1" applyAlignment="1" applyProtection="1">
      <alignment horizontal="right"/>
    </xf>
    <xf numFmtId="164" fontId="25" fillId="10" borderId="12" xfId="0" applyNumberFormat="1" applyFont="1" applyFill="1" applyBorder="1" applyAlignment="1" applyProtection="1">
      <alignment horizontal="right"/>
    </xf>
    <xf numFmtId="6" fontId="26" fillId="8" borderId="0" xfId="2" applyNumberFormat="1" applyFont="1" applyFill="1" applyBorder="1" applyProtection="1"/>
    <xf numFmtId="6" fontId="26" fillId="8" borderId="0" xfId="0" applyNumberFormat="1" applyFont="1" applyFill="1" applyBorder="1" applyAlignment="1" applyProtection="1">
      <alignment horizontal="right"/>
    </xf>
    <xf numFmtId="2" fontId="25" fillId="5" borderId="6" xfId="1" applyNumberFormat="1" applyFont="1" applyFill="1" applyBorder="1" applyAlignment="1" applyProtection="1">
      <alignment horizontal="right" vertical="center"/>
    </xf>
    <xf numFmtId="2" fontId="25" fillId="5" borderId="7" xfId="1" applyNumberFormat="1" applyFont="1" applyFill="1" applyBorder="1" applyAlignment="1" applyProtection="1">
      <alignment horizontal="right" vertical="center"/>
    </xf>
    <xf numFmtId="2" fontId="25" fillId="9" borderId="3" xfId="1" applyNumberFormat="1" applyFont="1" applyFill="1" applyBorder="1" applyAlignment="1" applyProtection="1">
      <alignment horizontal="right"/>
    </xf>
    <xf numFmtId="6" fontId="26" fillId="7" borderId="15" xfId="2" applyNumberFormat="1" applyFont="1" applyFill="1" applyBorder="1" applyAlignment="1" applyProtection="1">
      <alignment horizontal="right"/>
      <protection locked="0"/>
    </xf>
    <xf numFmtId="9" fontId="26" fillId="4" borderId="3" xfId="3" applyFont="1" applyFill="1" applyBorder="1" applyAlignment="1" applyProtection="1">
      <alignment horizontal="right"/>
      <protection locked="0"/>
    </xf>
    <xf numFmtId="9" fontId="26" fillId="4" borderId="0" xfId="3" applyFont="1" applyFill="1" applyBorder="1" applyAlignment="1" applyProtection="1">
      <alignment horizontal="right"/>
      <protection locked="0"/>
    </xf>
    <xf numFmtId="0" fontId="25" fillId="3" borderId="6" xfId="0" quotePrefix="1" applyFont="1" applyFill="1" applyBorder="1" applyAlignment="1" applyProtection="1"/>
    <xf numFmtId="39" fontId="25" fillId="5" borderId="15" xfId="0" applyNumberFormat="1" applyFont="1" applyFill="1" applyBorder="1" applyAlignment="1" applyProtection="1">
      <alignment horizontal="right"/>
    </xf>
    <xf numFmtId="164" fontId="25" fillId="5" borderId="14" xfId="0" applyNumberFormat="1" applyFont="1" applyFill="1" applyBorder="1" applyAlignment="1" applyProtection="1">
      <alignment horizontal="right"/>
    </xf>
    <xf numFmtId="9" fontId="25" fillId="4" borderId="12" xfId="3" applyFont="1" applyFill="1" applyBorder="1" applyAlignment="1" applyProtection="1">
      <alignment horizontal="right"/>
    </xf>
    <xf numFmtId="3" fontId="25" fillId="5" borderId="14" xfId="3" applyNumberFormat="1" applyFont="1" applyFill="1" applyBorder="1" applyAlignment="1" applyProtection="1">
      <alignment horizontal="right"/>
    </xf>
    <xf numFmtId="0" fontId="25" fillId="4" borderId="6" xfId="0" quotePrefix="1" applyFont="1" applyFill="1" applyBorder="1" applyAlignment="1" applyProtection="1">
      <alignment horizontal="right"/>
    </xf>
    <xf numFmtId="2" fontId="25" fillId="8" borderId="15" xfId="1" quotePrefix="1" applyNumberFormat="1" applyFont="1" applyFill="1" applyBorder="1" applyAlignment="1" applyProtection="1">
      <alignment horizontal="right"/>
    </xf>
    <xf numFmtId="164" fontId="25" fillId="8" borderId="15" xfId="0" quotePrefix="1" applyNumberFormat="1" applyFont="1" applyFill="1" applyBorder="1" applyAlignment="1" applyProtection="1">
      <alignment horizontal="right"/>
    </xf>
    <xf numFmtId="39" fontId="25" fillId="0" borderId="15" xfId="0" applyNumberFormat="1" applyFont="1" applyFill="1" applyBorder="1" applyAlignment="1" applyProtection="1">
      <alignment horizontal="right"/>
    </xf>
    <xf numFmtId="9" fontId="25" fillId="4" borderId="15" xfId="3" applyFont="1" applyFill="1" applyBorder="1" applyAlignment="1" applyProtection="1">
      <alignment horizontal="right"/>
    </xf>
    <xf numFmtId="37" fontId="25" fillId="0" borderId="15" xfId="0" applyNumberFormat="1" applyFont="1" applyFill="1" applyBorder="1" applyAlignment="1" applyProtection="1">
      <alignment horizontal="right"/>
    </xf>
    <xf numFmtId="6" fontId="25" fillId="2" borderId="15" xfId="2" applyNumberFormat="1" applyFont="1" applyFill="1" applyBorder="1" applyAlignment="1" applyProtection="1">
      <alignment horizontal="right"/>
    </xf>
    <xf numFmtId="6" fontId="25" fillId="8" borderId="6" xfId="2" applyNumberFormat="1" applyFont="1" applyFill="1" applyBorder="1" applyAlignment="1" applyProtection="1">
      <alignment horizontal="left"/>
    </xf>
    <xf numFmtId="6" fontId="26" fillId="8" borderId="6" xfId="0" applyNumberFormat="1" applyFont="1" applyFill="1" applyBorder="1" applyAlignment="1" applyProtection="1">
      <alignment horizontal="right"/>
    </xf>
    <xf numFmtId="6" fontId="26" fillId="8" borderId="7" xfId="0" applyNumberFormat="1" applyFont="1" applyFill="1" applyBorder="1" applyAlignment="1" applyProtection="1">
      <alignment horizontal="right"/>
    </xf>
    <xf numFmtId="6" fontId="26" fillId="3" borderId="0" xfId="2" applyNumberFormat="1" applyFont="1" applyFill="1" applyBorder="1" applyProtection="1"/>
    <xf numFmtId="6" fontId="26" fillId="3" borderId="0" xfId="2" applyNumberFormat="1" applyFont="1" applyFill="1" applyBorder="1" applyAlignment="1" applyProtection="1">
      <alignment horizontal="right"/>
    </xf>
    <xf numFmtId="6" fontId="26" fillId="3" borderId="13" xfId="2" applyNumberFormat="1" applyFont="1" applyFill="1" applyBorder="1" applyAlignment="1" applyProtection="1">
      <alignment horizontal="right"/>
    </xf>
    <xf numFmtId="6" fontId="26" fillId="3" borderId="12" xfId="2" applyNumberFormat="1" applyFont="1" applyFill="1" applyBorder="1" applyAlignment="1" applyProtection="1">
      <alignment horizontal="right"/>
    </xf>
    <xf numFmtId="6" fontId="26" fillId="3" borderId="0" xfId="0" applyNumberFormat="1" applyFont="1" applyFill="1" applyBorder="1" applyAlignment="1" applyProtection="1">
      <alignment horizontal="right"/>
    </xf>
    <xf numFmtId="6" fontId="26" fillId="7" borderId="15" xfId="0" applyNumberFormat="1" applyFont="1" applyFill="1" applyBorder="1" applyAlignment="1" applyProtection="1">
      <alignment horizontal="right"/>
      <protection locked="0"/>
    </xf>
    <xf numFmtId="6" fontId="26" fillId="3" borderId="9" xfId="0" applyNumberFormat="1" applyFont="1" applyFill="1" applyBorder="1" applyAlignment="1" applyProtection="1">
      <alignment horizontal="right"/>
    </xf>
    <xf numFmtId="6" fontId="26" fillId="3" borderId="1" xfId="0" applyNumberFormat="1" applyFont="1" applyFill="1" applyBorder="1" applyAlignment="1" applyProtection="1">
      <alignment horizontal="right"/>
    </xf>
    <xf numFmtId="6" fontId="26" fillId="3" borderId="6" xfId="2" applyNumberFormat="1" applyFont="1" applyFill="1" applyBorder="1" applyAlignment="1" applyProtection="1">
      <alignment horizontal="right"/>
    </xf>
    <xf numFmtId="6" fontId="26" fillId="3" borderId="7" xfId="2" applyNumberFormat="1" applyFont="1" applyFill="1" applyBorder="1" applyAlignment="1" applyProtection="1">
      <alignment horizontal="right"/>
    </xf>
    <xf numFmtId="6" fontId="26" fillId="7" borderId="14" xfId="0" applyNumberFormat="1" applyFont="1" applyFill="1" applyBorder="1" applyAlignment="1" applyProtection="1">
      <alignment horizontal="right"/>
      <protection locked="0"/>
    </xf>
    <xf numFmtId="6" fontId="26" fillId="3" borderId="13" xfId="0" applyNumberFormat="1" applyFont="1" applyFill="1" applyBorder="1" applyAlignment="1" applyProtection="1">
      <alignment horizontal="right"/>
    </xf>
    <xf numFmtId="6" fontId="26" fillId="3" borderId="12" xfId="0" applyNumberFormat="1" applyFont="1" applyFill="1" applyBorder="1" applyAlignment="1" applyProtection="1">
      <alignment horizontal="right"/>
    </xf>
    <xf numFmtId="6" fontId="26" fillId="3" borderId="13" xfId="2" applyNumberFormat="1" applyFont="1" applyFill="1" applyBorder="1" applyProtection="1"/>
    <xf numFmtId="6" fontId="25" fillId="0" borderId="15" xfId="0" applyNumberFormat="1" applyFont="1" applyBorder="1" applyAlignment="1" applyProtection="1">
      <alignment horizontal="right"/>
    </xf>
    <xf numFmtId="6" fontId="26" fillId="3" borderId="11" xfId="0" applyNumberFormat="1" applyFont="1" applyFill="1" applyBorder="1" applyAlignment="1" applyProtection="1">
      <alignment horizontal="right"/>
    </xf>
    <xf numFmtId="6" fontId="25" fillId="8" borderId="3" xfId="2" applyNumberFormat="1" applyFont="1" applyFill="1" applyBorder="1" applyAlignment="1" applyProtection="1">
      <alignment horizontal="left"/>
    </xf>
    <xf numFmtId="6" fontId="26" fillId="8" borderId="3" xfId="0" applyNumberFormat="1" applyFont="1" applyFill="1" applyBorder="1" applyAlignment="1" applyProtection="1">
      <alignment horizontal="right"/>
    </xf>
    <xf numFmtId="6" fontId="26" fillId="8" borderId="13" xfId="0" applyNumberFormat="1" applyFont="1" applyFill="1" applyBorder="1" applyAlignment="1" applyProtection="1">
      <alignment horizontal="right"/>
    </xf>
    <xf numFmtId="6" fontId="25" fillId="8" borderId="6" xfId="0" applyNumberFormat="1" applyFont="1" applyFill="1" applyBorder="1" applyAlignment="1" applyProtection="1">
      <alignment horizontal="right"/>
    </xf>
    <xf numFmtId="6" fontId="26" fillId="3" borderId="6" xfId="2" applyNumberFormat="1" applyFont="1" applyFill="1" applyBorder="1" applyProtection="1">
      <protection locked="0"/>
    </xf>
    <xf numFmtId="9" fontId="26" fillId="3" borderId="6" xfId="3" applyFont="1" applyFill="1" applyBorder="1" applyAlignment="1" applyProtection="1">
      <alignment horizontal="right"/>
    </xf>
    <xf numFmtId="6" fontId="26" fillId="3" borderId="5" xfId="0" applyNumberFormat="1" applyFont="1" applyFill="1" applyBorder="1" applyAlignment="1" applyProtection="1">
      <alignment horizontal="right"/>
      <protection locked="0"/>
    </xf>
    <xf numFmtId="6" fontId="26" fillId="3" borderId="6" xfId="0" applyNumberFormat="1" applyFont="1" applyFill="1" applyBorder="1" applyAlignment="1" applyProtection="1">
      <alignment horizontal="right"/>
      <protection locked="0"/>
    </xf>
    <xf numFmtId="6" fontId="25" fillId="8" borderId="3" xfId="0" applyNumberFormat="1" applyFont="1" applyFill="1" applyBorder="1" applyAlignment="1" applyProtection="1">
      <alignment horizontal="right"/>
    </xf>
    <xf numFmtId="6" fontId="25" fillId="8" borderId="0" xfId="2" applyNumberFormat="1" applyFont="1" applyFill="1" applyBorder="1" applyAlignment="1" applyProtection="1">
      <alignment horizontal="left"/>
    </xf>
    <xf numFmtId="6" fontId="25" fillId="8" borderId="0" xfId="0" applyNumberFormat="1" applyFont="1" applyFill="1" applyBorder="1" applyAlignment="1" applyProtection="1">
      <alignment horizontal="right"/>
    </xf>
    <xf numFmtId="0" fontId="25" fillId="8" borderId="6" xfId="0" applyFont="1" applyFill="1" applyBorder="1" applyAlignment="1" applyProtection="1">
      <alignment horizontal="left"/>
    </xf>
    <xf numFmtId="39" fontId="26" fillId="8" borderId="6" xfId="0" applyNumberFormat="1" applyFont="1" applyFill="1" applyBorder="1" applyAlignment="1" applyProtection="1">
      <alignment horizontal="left"/>
    </xf>
    <xf numFmtId="37" fontId="26" fillId="8" borderId="6" xfId="0" applyNumberFormat="1" applyFont="1" applyFill="1" applyBorder="1" applyAlignment="1" applyProtection="1">
      <alignment horizontal="right"/>
    </xf>
    <xf numFmtId="37" fontId="26" fillId="8" borderId="7" xfId="0" applyNumberFormat="1" applyFont="1" applyFill="1" applyBorder="1" applyAlignment="1" applyProtection="1">
      <alignment horizontal="right"/>
    </xf>
    <xf numFmtId="6" fontId="26" fillId="4" borderId="0" xfId="2" applyNumberFormat="1" applyFont="1" applyFill="1" applyBorder="1" applyAlignment="1" applyProtection="1">
      <alignment horizontal="center"/>
    </xf>
    <xf numFmtId="6" fontId="26" fillId="3" borderId="0" xfId="2" applyNumberFormat="1" applyFont="1" applyFill="1" applyBorder="1" applyAlignment="1" applyProtection="1">
      <alignment horizontal="center"/>
    </xf>
    <xf numFmtId="6" fontId="26" fillId="3" borderId="1" xfId="2" applyNumberFormat="1" applyFont="1" applyFill="1" applyBorder="1" applyAlignment="1" applyProtection="1">
      <alignment horizontal="center"/>
    </xf>
    <xf numFmtId="6" fontId="26" fillId="4" borderId="13" xfId="2" applyNumberFormat="1" applyFont="1" applyFill="1" applyBorder="1" applyAlignment="1" applyProtection="1">
      <alignment horizontal="center"/>
    </xf>
    <xf numFmtId="6" fontId="26" fillId="3" borderId="13" xfId="2" applyNumberFormat="1" applyFont="1" applyFill="1" applyBorder="1" applyAlignment="1" applyProtection="1">
      <alignment horizontal="center"/>
    </xf>
    <xf numFmtId="6" fontId="26" fillId="3" borderId="12" xfId="2" applyNumberFormat="1" applyFont="1" applyFill="1" applyBorder="1" applyAlignment="1" applyProtection="1">
      <alignment horizontal="center"/>
    </xf>
    <xf numFmtId="6" fontId="25" fillId="8" borderId="7" xfId="0" applyNumberFormat="1" applyFont="1" applyFill="1" applyBorder="1" applyAlignment="1" applyProtection="1">
      <alignment horizontal="right"/>
    </xf>
    <xf numFmtId="6" fontId="26" fillId="3" borderId="6" xfId="2" applyNumberFormat="1" applyFont="1" applyFill="1" applyBorder="1" applyProtection="1"/>
    <xf numFmtId="6" fontId="26" fillId="3" borderId="6" xfId="0" applyNumberFormat="1" applyFont="1" applyFill="1" applyBorder="1" applyAlignment="1" applyProtection="1">
      <alignment horizontal="right"/>
    </xf>
    <xf numFmtId="6" fontId="26" fillId="3" borderId="5" xfId="0" applyNumberFormat="1" applyFont="1" applyFill="1" applyBorder="1" applyAlignment="1" applyProtection="1">
      <alignment horizontal="right"/>
    </xf>
    <xf numFmtId="168" fontId="25" fillId="3" borderId="7" xfId="3" applyNumberFormat="1" applyFont="1" applyFill="1" applyBorder="1" applyAlignment="1" applyProtection="1">
      <alignment horizontal="right"/>
    </xf>
    <xf numFmtId="6" fontId="25" fillId="8" borderId="13" xfId="2" applyNumberFormat="1" applyFont="1" applyFill="1" applyBorder="1" applyAlignment="1" applyProtection="1">
      <alignment horizontal="left"/>
    </xf>
    <xf numFmtId="6" fontId="25" fillId="8" borderId="13" xfId="0" applyNumberFormat="1" applyFont="1" applyFill="1" applyBorder="1" applyAlignment="1" applyProtection="1">
      <alignment horizontal="right"/>
    </xf>
    <xf numFmtId="3" fontId="26" fillId="8" borderId="13" xfId="2" applyNumberFormat="1" applyFont="1" applyFill="1" applyBorder="1" applyAlignment="1" applyProtection="1">
      <alignment horizontal="left"/>
    </xf>
    <xf numFmtId="0" fontId="26" fillId="8" borderId="13" xfId="0" applyFont="1" applyFill="1" applyBorder="1" applyAlignment="1" applyProtection="1">
      <alignment horizontal="right"/>
    </xf>
    <xf numFmtId="164" fontId="26" fillId="8" borderId="13" xfId="0" applyNumberFormat="1" applyFont="1" applyFill="1" applyBorder="1" applyAlignment="1" applyProtection="1">
      <alignment horizontal="right"/>
    </xf>
    <xf numFmtId="164" fontId="26" fillId="8" borderId="7" xfId="0" applyNumberFormat="1" applyFont="1" applyFill="1" applyBorder="1" applyAlignment="1" applyProtection="1">
      <alignment horizontal="right"/>
    </xf>
    <xf numFmtId="6" fontId="26" fillId="3" borderId="3" xfId="2" applyNumberFormat="1" applyFont="1" applyFill="1" applyBorder="1" applyProtection="1"/>
    <xf numFmtId="6" fontId="26" fillId="3" borderId="3" xfId="0" applyNumberFormat="1" applyFont="1" applyFill="1" applyBorder="1" applyAlignment="1" applyProtection="1">
      <alignment horizontal="right"/>
    </xf>
    <xf numFmtId="6" fontId="26" fillId="3" borderId="10" xfId="0" applyNumberFormat="1" applyFont="1" applyFill="1" applyBorder="1" applyAlignment="1" applyProtection="1">
      <alignment horizontal="right"/>
    </xf>
    <xf numFmtId="6" fontId="26" fillId="3" borderId="4" xfId="0" applyNumberFormat="1" applyFont="1" applyFill="1" applyBorder="1" applyAlignment="1" applyProtection="1">
      <alignment horizontal="right"/>
    </xf>
    <xf numFmtId="6" fontId="26" fillId="3" borderId="7" xfId="0" applyNumberFormat="1" applyFont="1" applyFill="1" applyBorder="1" applyAlignment="1" applyProtection="1">
      <alignment horizontal="right"/>
    </xf>
    <xf numFmtId="3" fontId="26" fillId="8" borderId="0" xfId="2" applyNumberFormat="1" applyFont="1" applyFill="1" applyBorder="1" applyProtection="1"/>
    <xf numFmtId="37" fontId="26" fillId="8" borderId="0" xfId="0" applyNumberFormat="1" applyFont="1" applyFill="1" applyBorder="1" applyProtection="1"/>
    <xf numFmtId="37" fontId="25" fillId="8" borderId="0" xfId="0" applyNumberFormat="1" applyFont="1" applyFill="1" applyBorder="1" applyProtection="1"/>
    <xf numFmtId="0" fontId="17" fillId="6" borderId="13" xfId="0" applyFont="1" applyFill="1" applyBorder="1" applyAlignment="1" applyProtection="1">
      <alignment horizontal="right"/>
    </xf>
    <xf numFmtId="37" fontId="25" fillId="8" borderId="13" xfId="0" applyNumberFormat="1" applyFont="1" applyFill="1" applyBorder="1" applyProtection="1"/>
    <xf numFmtId="4" fontId="25" fillId="8" borderId="13" xfId="0" applyNumberFormat="1" applyFont="1" applyFill="1" applyBorder="1" applyProtection="1"/>
    <xf numFmtId="3" fontId="26" fillId="3" borderId="0" xfId="2" applyNumberFormat="1" applyFont="1" applyFill="1" applyBorder="1" applyProtection="1"/>
    <xf numFmtId="37" fontId="26" fillId="3" borderId="0" xfId="0" applyNumberFormat="1" applyFont="1" applyFill="1" applyBorder="1" applyAlignment="1" applyProtection="1">
      <alignment horizontal="right"/>
    </xf>
    <xf numFmtId="37" fontId="26" fillId="0" borderId="14" xfId="0" applyNumberFormat="1" applyFont="1" applyFill="1" applyBorder="1" applyProtection="1"/>
    <xf numFmtId="37" fontId="26" fillId="3" borderId="3" xfId="0" applyNumberFormat="1" applyFont="1" applyFill="1" applyBorder="1" applyProtection="1"/>
    <xf numFmtId="37" fontId="26" fillId="3" borderId="4" xfId="0" applyNumberFormat="1" applyFont="1" applyFill="1" applyBorder="1" applyProtection="1"/>
    <xf numFmtId="165" fontId="26" fillId="3" borderId="13" xfId="2" applyNumberFormat="1" applyFont="1" applyFill="1" applyBorder="1" applyProtection="1"/>
    <xf numFmtId="165" fontId="26" fillId="3" borderId="13" xfId="0" applyNumberFormat="1" applyFont="1" applyFill="1" applyBorder="1" applyProtection="1"/>
    <xf numFmtId="165" fontId="26" fillId="0" borderId="15" xfId="0" applyNumberFormat="1" applyFont="1" applyFill="1" applyBorder="1" applyProtection="1"/>
    <xf numFmtId="165" fontId="26" fillId="3" borderId="12" xfId="0" applyNumberFormat="1" applyFont="1" applyFill="1" applyBorder="1" applyProtection="1"/>
    <xf numFmtId="3" fontId="17" fillId="8" borderId="0" xfId="2" quotePrefix="1" applyNumberFormat="1" applyFont="1" applyFill="1" applyBorder="1" applyAlignment="1" applyProtection="1">
      <alignment horizontal="left"/>
    </xf>
    <xf numFmtId="0" fontId="26" fillId="8" borderId="0" xfId="0" applyFont="1" applyFill="1" applyBorder="1" applyAlignment="1" applyProtection="1">
      <alignment horizontal="right"/>
    </xf>
    <xf numFmtId="39" fontId="26" fillId="8" borderId="0" xfId="0" applyNumberFormat="1" applyFont="1" applyFill="1" applyBorder="1" applyProtection="1"/>
    <xf numFmtId="4" fontId="26" fillId="8" borderId="0" xfId="0" applyNumberFormat="1" applyFont="1" applyFill="1" applyBorder="1" applyProtection="1"/>
    <xf numFmtId="1" fontId="25" fillId="8" borderId="0" xfId="1" applyNumberFormat="1" applyFont="1" applyFill="1" applyBorder="1" applyProtection="1"/>
    <xf numFmtId="165" fontId="17" fillId="8" borderId="13" xfId="2" quotePrefix="1" applyNumberFormat="1" applyFont="1" applyFill="1" applyBorder="1" applyAlignment="1" applyProtection="1">
      <alignment horizontal="left" indent="1"/>
    </xf>
    <xf numFmtId="39" fontId="26" fillId="8" borderId="13" xfId="0" applyNumberFormat="1" applyFont="1" applyFill="1" applyBorder="1" applyProtection="1"/>
    <xf numFmtId="4" fontId="26" fillId="8" borderId="13" xfId="0" applyNumberFormat="1" applyFont="1" applyFill="1" applyBorder="1" applyProtection="1"/>
    <xf numFmtId="0" fontId="26" fillId="8" borderId="13" xfId="0" applyFont="1" applyFill="1" applyBorder="1" applyProtection="1"/>
    <xf numFmtId="165" fontId="17" fillId="3" borderId="0" xfId="2" quotePrefix="1" applyNumberFormat="1" applyFont="1" applyFill="1" applyBorder="1" applyAlignment="1" applyProtection="1">
      <alignment horizontal="left" indent="1"/>
    </xf>
    <xf numFmtId="0" fontId="26" fillId="3" borderId="0" xfId="0" applyFont="1" applyFill="1" applyBorder="1" applyAlignment="1" applyProtection="1">
      <alignment horizontal="right"/>
    </xf>
    <xf numFmtId="39" fontId="26" fillId="3" borderId="0" xfId="0" applyNumberFormat="1" applyFont="1" applyFill="1" applyBorder="1" applyProtection="1"/>
    <xf numFmtId="4" fontId="26" fillId="3" borderId="3" xfId="0" applyNumberFormat="1" applyFont="1" applyFill="1" applyBorder="1" applyProtection="1"/>
    <xf numFmtId="4" fontId="26" fillId="3" borderId="4" xfId="0" applyNumberFormat="1" applyFont="1" applyFill="1" applyBorder="1" applyProtection="1"/>
    <xf numFmtId="3" fontId="17" fillId="3" borderId="0" xfId="2" quotePrefix="1" applyNumberFormat="1" applyFont="1" applyFill="1" applyBorder="1" applyAlignment="1" applyProtection="1">
      <alignment horizontal="left"/>
    </xf>
    <xf numFmtId="4" fontId="26" fillId="3" borderId="0" xfId="0" applyNumberFormat="1" applyFont="1" applyFill="1" applyBorder="1" applyProtection="1"/>
    <xf numFmtId="4" fontId="26" fillId="3" borderId="1" xfId="0" applyNumberFormat="1" applyFont="1" applyFill="1" applyBorder="1" applyProtection="1"/>
    <xf numFmtId="4" fontId="26" fillId="3" borderId="13" xfId="0" applyNumberFormat="1" applyFont="1" applyFill="1" applyBorder="1" applyProtection="1"/>
    <xf numFmtId="4" fontId="26" fillId="3" borderId="12" xfId="0" applyNumberFormat="1" applyFont="1" applyFill="1" applyBorder="1" applyProtection="1"/>
    <xf numFmtId="164" fontId="25" fillId="0" borderId="15" xfId="1" applyNumberFormat="1" applyFont="1" applyFill="1" applyBorder="1" applyProtection="1"/>
    <xf numFmtId="3" fontId="70" fillId="6" borderId="3" xfId="2" applyNumberFormat="1" applyFont="1" applyFill="1" applyBorder="1" applyAlignment="1" applyProtection="1">
      <alignment horizontal="right"/>
    </xf>
    <xf numFmtId="0" fontId="26" fillId="6" borderId="3" xfId="0" applyFont="1" applyFill="1" applyBorder="1" applyAlignment="1" applyProtection="1">
      <alignment horizontal="right"/>
    </xf>
    <xf numFmtId="39" fontId="26" fillId="6" borderId="3" xfId="0" applyNumberFormat="1" applyFont="1" applyFill="1" applyBorder="1" applyProtection="1"/>
    <xf numFmtId="4" fontId="26" fillId="6" borderId="3" xfId="0" applyNumberFormat="1" applyFont="1" applyFill="1" applyBorder="1" applyProtection="1"/>
    <xf numFmtId="0" fontId="26" fillId="6" borderId="3" xfId="0" applyFont="1" applyFill="1" applyBorder="1" applyProtection="1"/>
    <xf numFmtId="0" fontId="53" fillId="14" borderId="26" xfId="0" applyFont="1" applyFill="1" applyBorder="1" applyAlignment="1">
      <alignment horizontal="justify" vertical="center"/>
    </xf>
    <xf numFmtId="0" fontId="44" fillId="0" borderId="0" xfId="0" applyFont="1"/>
    <xf numFmtId="0" fontId="44" fillId="0" borderId="26" xfId="0" applyFont="1" applyBorder="1" applyAlignment="1">
      <alignment horizontal="left"/>
    </xf>
    <xf numFmtId="0" fontId="45" fillId="0" borderId="26" xfId="0" applyFont="1" applyBorder="1" applyAlignment="1">
      <alignment horizontal="left" indent="2"/>
    </xf>
    <xf numFmtId="0" fontId="45" fillId="0" borderId="26" xfId="0" applyFont="1" applyBorder="1" applyAlignment="1">
      <alignment horizontal="center"/>
    </xf>
    <xf numFmtId="0" fontId="12" fillId="7" borderId="6" xfId="11" applyFont="1" applyFill="1" applyBorder="1" applyAlignment="1" applyProtection="1">
      <alignment horizontal="left"/>
      <protection locked="0"/>
    </xf>
    <xf numFmtId="0" fontId="33" fillId="4" borderId="8" xfId="0" applyFont="1" applyFill="1" applyBorder="1" applyAlignment="1" applyProtection="1">
      <alignment horizontal="center" vertical="center"/>
    </xf>
    <xf numFmtId="0" fontId="33" fillId="4" borderId="14" xfId="0" applyFont="1" applyFill="1" applyBorder="1" applyAlignment="1" applyProtection="1">
      <alignment horizontal="center" vertical="center"/>
    </xf>
    <xf numFmtId="0" fontId="33" fillId="4" borderId="2" xfId="0" applyFont="1" applyFill="1" applyBorder="1" applyAlignment="1" applyProtection="1">
      <alignment horizontal="center" vertical="center"/>
    </xf>
    <xf numFmtId="0" fontId="38" fillId="7" borderId="2" xfId="0" applyFont="1" applyFill="1" applyBorder="1" applyAlignment="1" applyProtection="1">
      <alignment horizontal="center" vertical="center" wrapText="1"/>
      <protection locked="0"/>
    </xf>
    <xf numFmtId="0" fontId="38" fillId="7" borderId="8" xfId="0" applyFont="1" applyFill="1" applyBorder="1" applyAlignment="1" applyProtection="1">
      <alignment horizontal="center" vertical="center" wrapText="1"/>
      <protection locked="0"/>
    </xf>
    <xf numFmtId="0" fontId="38" fillId="7" borderId="14" xfId="0" applyFont="1" applyFill="1" applyBorder="1" applyAlignment="1" applyProtection="1">
      <alignment horizontal="center" vertical="center" wrapText="1"/>
      <protection locked="0"/>
    </xf>
    <xf numFmtId="14" fontId="12" fillId="7" borderId="6" xfId="11" applyNumberFormat="1" applyFont="1" applyFill="1" applyBorder="1" applyAlignment="1" applyProtection="1">
      <alignment horizontal="left"/>
      <protection locked="0"/>
    </xf>
    <xf numFmtId="0" fontId="37" fillId="8" borderId="0" xfId="11" applyFont="1" applyFill="1" applyAlignment="1" applyProtection="1">
      <alignment horizontal="center"/>
      <protection locked="0"/>
    </xf>
    <xf numFmtId="6" fontId="25" fillId="0" borderId="14" xfId="0" applyNumberFormat="1" applyFont="1" applyBorder="1" applyAlignment="1" applyProtection="1">
      <alignment horizontal="right"/>
    </xf>
    <xf numFmtId="0" fontId="19" fillId="8" borderId="0" xfId="11" applyFont="1" applyFill="1" applyAlignment="1" applyProtection="1">
      <alignment horizontal="center"/>
      <protection locked="0"/>
    </xf>
    <xf numFmtId="0" fontId="12" fillId="8" borderId="13" xfId="11" applyFont="1" applyFill="1" applyBorder="1" applyAlignment="1" applyProtection="1">
      <alignment horizontal="left"/>
      <protection locked="0"/>
    </xf>
    <xf numFmtId="0" fontId="18" fillId="2" borderId="0" xfId="11" applyFill="1" applyBorder="1" applyProtection="1">
      <protection locked="0"/>
    </xf>
    <xf numFmtId="0" fontId="12" fillId="8" borderId="13" xfId="11" applyFont="1" applyFill="1" applyBorder="1" applyAlignment="1" applyProtection="1">
      <alignment horizontal="left"/>
    </xf>
    <xf numFmtId="0" fontId="18" fillId="2" borderId="0" xfId="11" applyFill="1" applyAlignment="1" applyProtection="1">
      <alignment horizontal="center" vertical="center"/>
      <protection locked="0"/>
    </xf>
    <xf numFmtId="6" fontId="71" fillId="0" borderId="0" xfId="0" applyNumberFormat="1" applyFont="1" applyBorder="1" applyProtection="1">
      <protection locked="0"/>
    </xf>
  </cellXfs>
  <cellStyles count="13">
    <cellStyle name="Comma" xfId="1" builtinId="3"/>
    <cellStyle name="Comma 3" xfId="9"/>
    <cellStyle name="Comma 3 3" xfId="12"/>
    <cellStyle name="Currency" xfId="2" builtinId="4"/>
    <cellStyle name="Currency 3" xfId="8"/>
    <cellStyle name="Normal" xfId="0" builtinId="0"/>
    <cellStyle name="Normal 2 2" xfId="7"/>
    <cellStyle name="Normal 4 3" xfId="6"/>
    <cellStyle name="Normal 5" xfId="10"/>
    <cellStyle name="Normal_Asian Comm MHS" xfId="4"/>
    <cellStyle name="Normal_Operating Expenses Detail" xfId="11"/>
    <cellStyle name="Percent" xfId="3" builtinId="5"/>
    <cellStyle name="Percent 2" xfId="5"/>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fill>
        <patternFill>
          <bgColor theme="5"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color rgb="FF0000FF"/>
      <color rgb="FFFFFF99"/>
      <color rgb="FF808080"/>
      <color rgb="FFCC00FF"/>
      <color rgb="FF66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604</xdr:col>
      <xdr:colOff>0</xdr:colOff>
      <xdr:row>287</xdr:row>
      <xdr:rowOff>190500</xdr:rowOff>
    </xdr:from>
    <xdr:to>
      <xdr:col>604</xdr:col>
      <xdr:colOff>107950</xdr:colOff>
      <xdr:row>289</xdr:row>
      <xdr:rowOff>83507</xdr:rowOff>
    </xdr:to>
    <xdr:sp macro="" textlink="">
      <xdr:nvSpPr>
        <xdr:cNvPr id="2" name="Text Box 1"/>
        <xdr:cNvSpPr txBox="1">
          <a:spLocks noChangeArrowheads="1"/>
        </xdr:cNvSpPr>
      </xdr:nvSpPr>
      <xdr:spPr bwMode="auto">
        <a:xfrm>
          <a:off x="202228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112</xdr:col>
      <xdr:colOff>0</xdr:colOff>
      <xdr:row>287</xdr:row>
      <xdr:rowOff>190500</xdr:rowOff>
    </xdr:from>
    <xdr:to>
      <xdr:col>112</xdr:col>
      <xdr:colOff>107950</xdr:colOff>
      <xdr:row>289</xdr:row>
      <xdr:rowOff>83507</xdr:rowOff>
    </xdr:to>
    <xdr:sp macro="" textlink="">
      <xdr:nvSpPr>
        <xdr:cNvPr id="3" name="Text Box 1"/>
        <xdr:cNvSpPr txBox="1">
          <a:spLocks noChangeArrowheads="1"/>
        </xdr:cNvSpPr>
      </xdr:nvSpPr>
      <xdr:spPr bwMode="auto">
        <a:xfrm>
          <a:off x="83762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4" name="Text Box 1"/>
        <xdr:cNvSpPr txBox="1">
          <a:spLocks noChangeArrowheads="1"/>
        </xdr:cNvSpPr>
      </xdr:nvSpPr>
      <xdr:spPr bwMode="auto">
        <a:xfrm>
          <a:off x="113379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5" name="Text Box 1"/>
        <xdr:cNvSpPr txBox="1">
          <a:spLocks noChangeArrowheads="1"/>
        </xdr:cNvSpPr>
      </xdr:nvSpPr>
      <xdr:spPr bwMode="auto">
        <a:xfrm>
          <a:off x="105975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6" name="Text Box 1"/>
        <xdr:cNvSpPr txBox="1">
          <a:spLocks noChangeArrowheads="1"/>
        </xdr:cNvSpPr>
      </xdr:nvSpPr>
      <xdr:spPr bwMode="auto">
        <a:xfrm>
          <a:off x="120783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7" name="Text Box 1"/>
        <xdr:cNvSpPr txBox="1">
          <a:spLocks noChangeArrowheads="1"/>
        </xdr:cNvSpPr>
      </xdr:nvSpPr>
      <xdr:spPr bwMode="auto">
        <a:xfrm>
          <a:off x="1948243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8" name="Text Box 1"/>
        <xdr:cNvSpPr txBox="1">
          <a:spLocks noChangeArrowheads="1"/>
        </xdr:cNvSpPr>
      </xdr:nvSpPr>
      <xdr:spPr bwMode="auto">
        <a:xfrm>
          <a:off x="1874202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9" name="Text Box 1"/>
        <xdr:cNvSpPr txBox="1">
          <a:spLocks noChangeArrowheads="1"/>
        </xdr:cNvSpPr>
      </xdr:nvSpPr>
      <xdr:spPr bwMode="auto">
        <a:xfrm>
          <a:off x="1281874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0" name="Text Box 1"/>
        <xdr:cNvSpPr txBox="1">
          <a:spLocks noChangeArrowheads="1"/>
        </xdr:cNvSpPr>
      </xdr:nvSpPr>
      <xdr:spPr bwMode="auto">
        <a:xfrm>
          <a:off x="1800161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1" name="Text Box 1"/>
        <xdr:cNvSpPr txBox="1">
          <a:spLocks noChangeArrowheads="1"/>
        </xdr:cNvSpPr>
      </xdr:nvSpPr>
      <xdr:spPr bwMode="auto">
        <a:xfrm>
          <a:off x="172612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2" name="Text Box 1"/>
        <xdr:cNvSpPr txBox="1">
          <a:spLocks noChangeArrowheads="1"/>
        </xdr:cNvSpPr>
      </xdr:nvSpPr>
      <xdr:spPr bwMode="auto">
        <a:xfrm>
          <a:off x="165207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3" name="Text Box 1"/>
        <xdr:cNvSpPr txBox="1">
          <a:spLocks noChangeArrowheads="1"/>
        </xdr:cNvSpPr>
      </xdr:nvSpPr>
      <xdr:spPr bwMode="auto">
        <a:xfrm>
          <a:off x="1578038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4" name="Text Box 1"/>
        <xdr:cNvSpPr txBox="1">
          <a:spLocks noChangeArrowheads="1"/>
        </xdr:cNvSpPr>
      </xdr:nvSpPr>
      <xdr:spPr bwMode="auto">
        <a:xfrm>
          <a:off x="1503997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5" name="Text Box 1"/>
        <xdr:cNvSpPr txBox="1">
          <a:spLocks noChangeArrowheads="1"/>
        </xdr:cNvSpPr>
      </xdr:nvSpPr>
      <xdr:spPr bwMode="auto">
        <a:xfrm>
          <a:off x="1429956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6" name="Text Box 1"/>
        <xdr:cNvSpPr txBox="1">
          <a:spLocks noChangeArrowheads="1"/>
        </xdr:cNvSpPr>
      </xdr:nvSpPr>
      <xdr:spPr bwMode="auto">
        <a:xfrm>
          <a:off x="1355915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7" name="Text Box 1"/>
        <xdr:cNvSpPr txBox="1">
          <a:spLocks noChangeArrowheads="1"/>
        </xdr:cNvSpPr>
      </xdr:nvSpPr>
      <xdr:spPr bwMode="auto">
        <a:xfrm>
          <a:off x="985710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118</xdr:col>
      <xdr:colOff>0</xdr:colOff>
      <xdr:row>287</xdr:row>
      <xdr:rowOff>190500</xdr:rowOff>
    </xdr:from>
    <xdr:to>
      <xdr:col>118</xdr:col>
      <xdr:colOff>107950</xdr:colOff>
      <xdr:row>289</xdr:row>
      <xdr:rowOff>83507</xdr:rowOff>
    </xdr:to>
    <xdr:sp macro="" textlink="">
      <xdr:nvSpPr>
        <xdr:cNvPr id="18" name="Text Box 1"/>
        <xdr:cNvSpPr txBox="1">
          <a:spLocks noChangeArrowheads="1"/>
        </xdr:cNvSpPr>
      </xdr:nvSpPr>
      <xdr:spPr bwMode="auto">
        <a:xfrm>
          <a:off x="91166950" y="52177950"/>
          <a:ext cx="10795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118</xdr:col>
      <xdr:colOff>0</xdr:colOff>
      <xdr:row>287</xdr:row>
      <xdr:rowOff>190500</xdr:rowOff>
    </xdr:from>
    <xdr:ext cx="107950" cy="273050"/>
    <xdr:sp macro="" textlink="">
      <xdr:nvSpPr>
        <xdr:cNvPr id="1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 name="Text Box 1"/>
        <xdr:cNvSpPr txBox="1">
          <a:spLocks noChangeArrowheads="1"/>
        </xdr:cNvSpPr>
      </xdr:nvSpPr>
      <xdr:spPr bwMode="auto">
        <a:xfrm>
          <a:off x="9338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 name="Text Box 1"/>
        <xdr:cNvSpPr txBox="1">
          <a:spLocks noChangeArrowheads="1"/>
        </xdr:cNvSpPr>
      </xdr:nvSpPr>
      <xdr:spPr bwMode="auto">
        <a:xfrm>
          <a:off x="10079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5"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6"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7" name="Text Box 1"/>
        <xdr:cNvSpPr txBox="1">
          <a:spLocks noChangeArrowheads="1"/>
        </xdr:cNvSpPr>
      </xdr:nvSpPr>
      <xdr:spPr bwMode="auto">
        <a:xfrm>
          <a:off x="19721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8" name="Text Box 1"/>
        <xdr:cNvSpPr txBox="1">
          <a:spLocks noChangeArrowheads="1"/>
        </xdr:cNvSpPr>
      </xdr:nvSpPr>
      <xdr:spPr bwMode="auto">
        <a:xfrm>
          <a:off x="20463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9"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0"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1" name="Text Box 1"/>
        <xdr:cNvSpPr txBox="1">
          <a:spLocks noChangeArrowheads="1"/>
        </xdr:cNvSpPr>
      </xdr:nvSpPr>
      <xdr:spPr bwMode="auto">
        <a:xfrm>
          <a:off x="21205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2" name="Text Box 1"/>
        <xdr:cNvSpPr txBox="1">
          <a:spLocks noChangeArrowheads="1"/>
        </xdr:cNvSpPr>
      </xdr:nvSpPr>
      <xdr:spPr bwMode="auto">
        <a:xfrm>
          <a:off x="21946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3"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4"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5" name="Text Box 1"/>
        <xdr:cNvSpPr txBox="1">
          <a:spLocks noChangeArrowheads="1"/>
        </xdr:cNvSpPr>
      </xdr:nvSpPr>
      <xdr:spPr bwMode="auto">
        <a:xfrm>
          <a:off x="22688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6" name="Text Box 1"/>
        <xdr:cNvSpPr txBox="1">
          <a:spLocks noChangeArrowheads="1"/>
        </xdr:cNvSpPr>
      </xdr:nvSpPr>
      <xdr:spPr bwMode="auto">
        <a:xfrm>
          <a:off x="23430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7"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8"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49"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0"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1"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2"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3" name="Text Box 1"/>
        <xdr:cNvSpPr txBox="1">
          <a:spLocks noChangeArrowheads="1"/>
        </xdr:cNvSpPr>
      </xdr:nvSpPr>
      <xdr:spPr bwMode="auto">
        <a:xfrm>
          <a:off x="24171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4" name="Text Box 1"/>
        <xdr:cNvSpPr txBox="1">
          <a:spLocks noChangeArrowheads="1"/>
        </xdr:cNvSpPr>
      </xdr:nvSpPr>
      <xdr:spPr bwMode="auto">
        <a:xfrm>
          <a:off x="24913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5"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6"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7"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8"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59"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0"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1" name="Text Box 1"/>
        <xdr:cNvSpPr txBox="1">
          <a:spLocks noChangeArrowheads="1"/>
        </xdr:cNvSpPr>
      </xdr:nvSpPr>
      <xdr:spPr bwMode="auto">
        <a:xfrm>
          <a:off x="27138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62" name="Text Box 1"/>
        <xdr:cNvSpPr txBox="1">
          <a:spLocks noChangeArrowheads="1"/>
        </xdr:cNvSpPr>
      </xdr:nvSpPr>
      <xdr:spPr bwMode="auto">
        <a:xfrm>
          <a:off x="27880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3"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4"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65" name="Text Box 1"/>
        <xdr:cNvSpPr txBox="1">
          <a:spLocks noChangeArrowheads="1"/>
        </xdr:cNvSpPr>
      </xdr:nvSpPr>
      <xdr:spPr bwMode="auto">
        <a:xfrm>
          <a:off x="30105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66" name="Text Box 1"/>
        <xdr:cNvSpPr txBox="1">
          <a:spLocks noChangeArrowheads="1"/>
        </xdr:cNvSpPr>
      </xdr:nvSpPr>
      <xdr:spPr bwMode="auto">
        <a:xfrm>
          <a:off x="30847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67"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8"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69" name="Text Box 1"/>
        <xdr:cNvSpPr txBox="1">
          <a:spLocks noChangeArrowheads="1"/>
        </xdr:cNvSpPr>
      </xdr:nvSpPr>
      <xdr:spPr bwMode="auto">
        <a:xfrm>
          <a:off x="31588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70" name="Text Box 1"/>
        <xdr:cNvSpPr txBox="1">
          <a:spLocks noChangeArrowheads="1"/>
        </xdr:cNvSpPr>
      </xdr:nvSpPr>
      <xdr:spPr bwMode="auto">
        <a:xfrm>
          <a:off x="32330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1"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2"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73" name="Text Box 1"/>
        <xdr:cNvSpPr txBox="1">
          <a:spLocks noChangeArrowheads="1"/>
        </xdr:cNvSpPr>
      </xdr:nvSpPr>
      <xdr:spPr bwMode="auto">
        <a:xfrm>
          <a:off x="33072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74" name="Text Box 1"/>
        <xdr:cNvSpPr txBox="1">
          <a:spLocks noChangeArrowheads="1"/>
        </xdr:cNvSpPr>
      </xdr:nvSpPr>
      <xdr:spPr bwMode="auto">
        <a:xfrm>
          <a:off x="33813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5"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6"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77" name="Text Box 1"/>
        <xdr:cNvSpPr txBox="1">
          <a:spLocks noChangeArrowheads="1"/>
        </xdr:cNvSpPr>
      </xdr:nvSpPr>
      <xdr:spPr bwMode="auto">
        <a:xfrm>
          <a:off x="34555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78" name="Text Box 1"/>
        <xdr:cNvSpPr txBox="1">
          <a:spLocks noChangeArrowheads="1"/>
        </xdr:cNvSpPr>
      </xdr:nvSpPr>
      <xdr:spPr bwMode="auto">
        <a:xfrm>
          <a:off x="35297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79"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0"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81" name="Text Box 1"/>
        <xdr:cNvSpPr txBox="1">
          <a:spLocks noChangeArrowheads="1"/>
        </xdr:cNvSpPr>
      </xdr:nvSpPr>
      <xdr:spPr bwMode="auto">
        <a:xfrm>
          <a:off x="36038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82" name="Text Box 1"/>
        <xdr:cNvSpPr txBox="1">
          <a:spLocks noChangeArrowheads="1"/>
        </xdr:cNvSpPr>
      </xdr:nvSpPr>
      <xdr:spPr bwMode="auto">
        <a:xfrm>
          <a:off x="36780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3"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4"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85" name="Text Box 1"/>
        <xdr:cNvSpPr txBox="1">
          <a:spLocks noChangeArrowheads="1"/>
        </xdr:cNvSpPr>
      </xdr:nvSpPr>
      <xdr:spPr bwMode="auto">
        <a:xfrm>
          <a:off x="37522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86" name="Text Box 1"/>
        <xdr:cNvSpPr txBox="1">
          <a:spLocks noChangeArrowheads="1"/>
        </xdr:cNvSpPr>
      </xdr:nvSpPr>
      <xdr:spPr bwMode="auto">
        <a:xfrm>
          <a:off x="38263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87"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8"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89" name="Text Box 1"/>
        <xdr:cNvSpPr txBox="1">
          <a:spLocks noChangeArrowheads="1"/>
        </xdr:cNvSpPr>
      </xdr:nvSpPr>
      <xdr:spPr bwMode="auto">
        <a:xfrm>
          <a:off x="39005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90" name="Text Box 1"/>
        <xdr:cNvSpPr txBox="1">
          <a:spLocks noChangeArrowheads="1"/>
        </xdr:cNvSpPr>
      </xdr:nvSpPr>
      <xdr:spPr bwMode="auto">
        <a:xfrm>
          <a:off x="39747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1"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2"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93" name="Text Box 1"/>
        <xdr:cNvSpPr txBox="1">
          <a:spLocks noChangeArrowheads="1"/>
        </xdr:cNvSpPr>
      </xdr:nvSpPr>
      <xdr:spPr bwMode="auto">
        <a:xfrm>
          <a:off x="40488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94" name="Text Box 1"/>
        <xdr:cNvSpPr txBox="1">
          <a:spLocks noChangeArrowheads="1"/>
        </xdr:cNvSpPr>
      </xdr:nvSpPr>
      <xdr:spPr bwMode="auto">
        <a:xfrm>
          <a:off x="41230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5"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6"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97" name="Text Box 1"/>
        <xdr:cNvSpPr txBox="1">
          <a:spLocks noChangeArrowheads="1"/>
        </xdr:cNvSpPr>
      </xdr:nvSpPr>
      <xdr:spPr bwMode="auto">
        <a:xfrm>
          <a:off x="41972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98" name="Text Box 1"/>
        <xdr:cNvSpPr txBox="1">
          <a:spLocks noChangeArrowheads="1"/>
        </xdr:cNvSpPr>
      </xdr:nvSpPr>
      <xdr:spPr bwMode="auto">
        <a:xfrm>
          <a:off x="42713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99"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0"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101" name="Text Box 1"/>
        <xdr:cNvSpPr txBox="1">
          <a:spLocks noChangeArrowheads="1"/>
        </xdr:cNvSpPr>
      </xdr:nvSpPr>
      <xdr:spPr bwMode="auto">
        <a:xfrm>
          <a:off x="43455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102" name="Text Box 1"/>
        <xdr:cNvSpPr txBox="1">
          <a:spLocks noChangeArrowheads="1"/>
        </xdr:cNvSpPr>
      </xdr:nvSpPr>
      <xdr:spPr bwMode="auto">
        <a:xfrm>
          <a:off x="44197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3"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4"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105"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106"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07"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8"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109" name="Text Box 1"/>
        <xdr:cNvSpPr txBox="1">
          <a:spLocks noChangeArrowheads="1"/>
        </xdr:cNvSpPr>
      </xdr:nvSpPr>
      <xdr:spPr bwMode="auto">
        <a:xfrm>
          <a:off x="44938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110" name="Text Box 1"/>
        <xdr:cNvSpPr txBox="1">
          <a:spLocks noChangeArrowheads="1"/>
        </xdr:cNvSpPr>
      </xdr:nvSpPr>
      <xdr:spPr bwMode="auto">
        <a:xfrm>
          <a:off x="45680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1"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2"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113" name="Text Box 1"/>
        <xdr:cNvSpPr txBox="1">
          <a:spLocks noChangeArrowheads="1"/>
        </xdr:cNvSpPr>
      </xdr:nvSpPr>
      <xdr:spPr bwMode="auto">
        <a:xfrm>
          <a:off x="47905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114" name="Text Box 1"/>
        <xdr:cNvSpPr txBox="1">
          <a:spLocks noChangeArrowheads="1"/>
        </xdr:cNvSpPr>
      </xdr:nvSpPr>
      <xdr:spPr bwMode="auto">
        <a:xfrm>
          <a:off x="48647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5"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6"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117" name="Text Box 1"/>
        <xdr:cNvSpPr txBox="1">
          <a:spLocks noChangeArrowheads="1"/>
        </xdr:cNvSpPr>
      </xdr:nvSpPr>
      <xdr:spPr bwMode="auto">
        <a:xfrm>
          <a:off x="49389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118" name="Text Box 1"/>
        <xdr:cNvSpPr txBox="1">
          <a:spLocks noChangeArrowheads="1"/>
        </xdr:cNvSpPr>
      </xdr:nvSpPr>
      <xdr:spPr bwMode="auto">
        <a:xfrm>
          <a:off x="50130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19"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0"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121" name="Text Box 1"/>
        <xdr:cNvSpPr txBox="1">
          <a:spLocks noChangeArrowheads="1"/>
        </xdr:cNvSpPr>
      </xdr:nvSpPr>
      <xdr:spPr bwMode="auto">
        <a:xfrm>
          <a:off x="50872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122" name="Text Box 1"/>
        <xdr:cNvSpPr txBox="1">
          <a:spLocks noChangeArrowheads="1"/>
        </xdr:cNvSpPr>
      </xdr:nvSpPr>
      <xdr:spPr bwMode="auto">
        <a:xfrm>
          <a:off x="516140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3"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4"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125" name="Text Box 1"/>
        <xdr:cNvSpPr txBox="1">
          <a:spLocks noChangeArrowheads="1"/>
        </xdr:cNvSpPr>
      </xdr:nvSpPr>
      <xdr:spPr bwMode="auto">
        <a:xfrm>
          <a:off x="523557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126" name="Text Box 1"/>
        <xdr:cNvSpPr txBox="1">
          <a:spLocks noChangeArrowheads="1"/>
        </xdr:cNvSpPr>
      </xdr:nvSpPr>
      <xdr:spPr bwMode="auto">
        <a:xfrm>
          <a:off x="530974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27"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8"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129" name="Text Box 1"/>
        <xdr:cNvSpPr txBox="1">
          <a:spLocks noChangeArrowheads="1"/>
        </xdr:cNvSpPr>
      </xdr:nvSpPr>
      <xdr:spPr bwMode="auto">
        <a:xfrm>
          <a:off x="538391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130" name="Text Box 1"/>
        <xdr:cNvSpPr txBox="1">
          <a:spLocks noChangeArrowheads="1"/>
        </xdr:cNvSpPr>
      </xdr:nvSpPr>
      <xdr:spPr bwMode="auto">
        <a:xfrm>
          <a:off x="545807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1"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2"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133" name="Text Box 1"/>
        <xdr:cNvSpPr txBox="1">
          <a:spLocks noChangeArrowheads="1"/>
        </xdr:cNvSpPr>
      </xdr:nvSpPr>
      <xdr:spPr bwMode="auto">
        <a:xfrm>
          <a:off x="553224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134" name="Text Box 1"/>
        <xdr:cNvSpPr txBox="1">
          <a:spLocks noChangeArrowheads="1"/>
        </xdr:cNvSpPr>
      </xdr:nvSpPr>
      <xdr:spPr bwMode="auto">
        <a:xfrm>
          <a:off x="560641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5"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6"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137" name="Text Box 1"/>
        <xdr:cNvSpPr txBox="1">
          <a:spLocks noChangeArrowheads="1"/>
        </xdr:cNvSpPr>
      </xdr:nvSpPr>
      <xdr:spPr bwMode="auto">
        <a:xfrm>
          <a:off x="568058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138" name="Text Box 1"/>
        <xdr:cNvSpPr txBox="1">
          <a:spLocks noChangeArrowheads="1"/>
        </xdr:cNvSpPr>
      </xdr:nvSpPr>
      <xdr:spPr bwMode="auto">
        <a:xfrm>
          <a:off x="575475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39"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0"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141" name="Text Box 1"/>
        <xdr:cNvSpPr txBox="1">
          <a:spLocks noChangeArrowheads="1"/>
        </xdr:cNvSpPr>
      </xdr:nvSpPr>
      <xdr:spPr bwMode="auto">
        <a:xfrm>
          <a:off x="582891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142" name="Text Box 1"/>
        <xdr:cNvSpPr txBox="1">
          <a:spLocks noChangeArrowheads="1"/>
        </xdr:cNvSpPr>
      </xdr:nvSpPr>
      <xdr:spPr bwMode="auto">
        <a:xfrm>
          <a:off x="590308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3"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4"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145" name="Text Box 1"/>
        <xdr:cNvSpPr txBox="1">
          <a:spLocks noChangeArrowheads="1"/>
        </xdr:cNvSpPr>
      </xdr:nvSpPr>
      <xdr:spPr bwMode="auto">
        <a:xfrm>
          <a:off x="597725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146" name="Text Box 1"/>
        <xdr:cNvSpPr txBox="1">
          <a:spLocks noChangeArrowheads="1"/>
        </xdr:cNvSpPr>
      </xdr:nvSpPr>
      <xdr:spPr bwMode="auto">
        <a:xfrm>
          <a:off x="605142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47"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8"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149" name="Text Box 1"/>
        <xdr:cNvSpPr txBox="1">
          <a:spLocks noChangeArrowheads="1"/>
        </xdr:cNvSpPr>
      </xdr:nvSpPr>
      <xdr:spPr bwMode="auto">
        <a:xfrm>
          <a:off x="612559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150" name="Text Box 1"/>
        <xdr:cNvSpPr txBox="1">
          <a:spLocks noChangeArrowheads="1"/>
        </xdr:cNvSpPr>
      </xdr:nvSpPr>
      <xdr:spPr bwMode="auto">
        <a:xfrm>
          <a:off x="619975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1"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2"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153" name="Text Box 1"/>
        <xdr:cNvSpPr txBox="1">
          <a:spLocks noChangeArrowheads="1"/>
        </xdr:cNvSpPr>
      </xdr:nvSpPr>
      <xdr:spPr bwMode="auto">
        <a:xfrm>
          <a:off x="627392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154" name="Text Box 1"/>
        <xdr:cNvSpPr txBox="1">
          <a:spLocks noChangeArrowheads="1"/>
        </xdr:cNvSpPr>
      </xdr:nvSpPr>
      <xdr:spPr bwMode="auto">
        <a:xfrm>
          <a:off x="634809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5"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6"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157" name="Text Box 1"/>
        <xdr:cNvSpPr txBox="1">
          <a:spLocks noChangeArrowheads="1"/>
        </xdr:cNvSpPr>
      </xdr:nvSpPr>
      <xdr:spPr bwMode="auto">
        <a:xfrm>
          <a:off x="642226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158" name="Text Box 1"/>
        <xdr:cNvSpPr txBox="1">
          <a:spLocks noChangeArrowheads="1"/>
        </xdr:cNvSpPr>
      </xdr:nvSpPr>
      <xdr:spPr bwMode="auto">
        <a:xfrm>
          <a:off x="649643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59"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0"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161" name="Text Box 1"/>
        <xdr:cNvSpPr txBox="1">
          <a:spLocks noChangeArrowheads="1"/>
        </xdr:cNvSpPr>
      </xdr:nvSpPr>
      <xdr:spPr bwMode="auto">
        <a:xfrm>
          <a:off x="657059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162" name="Text Box 1"/>
        <xdr:cNvSpPr txBox="1">
          <a:spLocks noChangeArrowheads="1"/>
        </xdr:cNvSpPr>
      </xdr:nvSpPr>
      <xdr:spPr bwMode="auto">
        <a:xfrm>
          <a:off x="6644767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3"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4"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165" name="Text Box 1"/>
        <xdr:cNvSpPr txBox="1">
          <a:spLocks noChangeArrowheads="1"/>
        </xdr:cNvSpPr>
      </xdr:nvSpPr>
      <xdr:spPr bwMode="auto">
        <a:xfrm>
          <a:off x="6718935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166" name="Text Box 1"/>
        <xdr:cNvSpPr txBox="1">
          <a:spLocks noChangeArrowheads="1"/>
        </xdr:cNvSpPr>
      </xdr:nvSpPr>
      <xdr:spPr bwMode="auto">
        <a:xfrm>
          <a:off x="6793103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67"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8"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169" name="Text Box 1"/>
        <xdr:cNvSpPr txBox="1">
          <a:spLocks noChangeArrowheads="1"/>
        </xdr:cNvSpPr>
      </xdr:nvSpPr>
      <xdr:spPr bwMode="auto">
        <a:xfrm>
          <a:off x="6867271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170" name="Text Box 1"/>
        <xdr:cNvSpPr txBox="1">
          <a:spLocks noChangeArrowheads="1"/>
        </xdr:cNvSpPr>
      </xdr:nvSpPr>
      <xdr:spPr bwMode="auto">
        <a:xfrm>
          <a:off x="6941439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1" name="Text Box 1"/>
        <xdr:cNvSpPr txBox="1">
          <a:spLocks noChangeArrowheads="1"/>
        </xdr:cNvSpPr>
      </xdr:nvSpPr>
      <xdr:spPr bwMode="auto">
        <a:xfrm>
          <a:off x="1826260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2" name="Text Box 1"/>
        <xdr:cNvSpPr txBox="1">
          <a:spLocks noChangeArrowheads="1"/>
        </xdr:cNvSpPr>
      </xdr:nvSpPr>
      <xdr:spPr bwMode="auto">
        <a:xfrm>
          <a:off x="190042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3" name="Text Box 1"/>
        <xdr:cNvSpPr txBox="1">
          <a:spLocks noChangeArrowheads="1"/>
        </xdr:cNvSpPr>
      </xdr:nvSpPr>
      <xdr:spPr bwMode="auto">
        <a:xfrm>
          <a:off x="69088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4" name="Text Box 1"/>
        <xdr:cNvSpPr txBox="1">
          <a:spLocks noChangeArrowheads="1"/>
        </xdr:cNvSpPr>
      </xdr:nvSpPr>
      <xdr:spPr bwMode="auto">
        <a:xfrm>
          <a:off x="14325600" y="521970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5"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6"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7"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8"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79"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0"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1"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2"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3" name="Text Box 1"/>
        <xdr:cNvSpPr txBox="1">
          <a:spLocks noChangeArrowheads="1"/>
        </xdr:cNvSpPr>
      </xdr:nvSpPr>
      <xdr:spPr bwMode="auto">
        <a:xfrm>
          <a:off x="6908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184" name="Text Box 1"/>
        <xdr:cNvSpPr txBox="1">
          <a:spLocks noChangeArrowheads="1"/>
        </xdr:cNvSpPr>
      </xdr:nvSpPr>
      <xdr:spPr bwMode="auto">
        <a:xfrm>
          <a:off x="14325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5"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6"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187" name="Text Box 1"/>
        <xdr:cNvSpPr txBox="1">
          <a:spLocks noChangeArrowheads="1"/>
        </xdr:cNvSpPr>
      </xdr:nvSpPr>
      <xdr:spPr bwMode="auto">
        <a:xfrm>
          <a:off x="600252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188" name="Text Box 1"/>
        <xdr:cNvSpPr txBox="1">
          <a:spLocks noChangeArrowheads="1"/>
        </xdr:cNvSpPr>
      </xdr:nvSpPr>
      <xdr:spPr bwMode="auto">
        <a:xfrm>
          <a:off x="6076696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89"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0"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191" name="Text Box 1"/>
        <xdr:cNvSpPr txBox="1">
          <a:spLocks noChangeArrowheads="1"/>
        </xdr:cNvSpPr>
      </xdr:nvSpPr>
      <xdr:spPr bwMode="auto">
        <a:xfrm>
          <a:off x="615086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192" name="Text Box 1"/>
        <xdr:cNvSpPr txBox="1">
          <a:spLocks noChangeArrowheads="1"/>
        </xdr:cNvSpPr>
      </xdr:nvSpPr>
      <xdr:spPr bwMode="auto">
        <a:xfrm>
          <a:off x="622503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3"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4"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5"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6"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197"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8"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199" name="Text Box 1"/>
        <xdr:cNvSpPr txBox="1">
          <a:spLocks noChangeArrowheads="1"/>
        </xdr:cNvSpPr>
      </xdr:nvSpPr>
      <xdr:spPr bwMode="auto">
        <a:xfrm>
          <a:off x="6299200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200" name="Text Box 1"/>
        <xdr:cNvSpPr txBox="1">
          <a:spLocks noChangeArrowheads="1"/>
        </xdr:cNvSpPr>
      </xdr:nvSpPr>
      <xdr:spPr bwMode="auto">
        <a:xfrm>
          <a:off x="6373368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1"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2"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3" name="Text Box 1"/>
        <xdr:cNvSpPr txBox="1">
          <a:spLocks noChangeArrowheads="1"/>
        </xdr:cNvSpPr>
      </xdr:nvSpPr>
      <xdr:spPr bwMode="auto">
        <a:xfrm>
          <a:off x="2566035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4" name="Text Box 1"/>
        <xdr:cNvSpPr txBox="1">
          <a:spLocks noChangeArrowheads="1"/>
        </xdr:cNvSpPr>
      </xdr:nvSpPr>
      <xdr:spPr bwMode="auto">
        <a:xfrm>
          <a:off x="2640203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2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118</xdr:col>
      <xdr:colOff>0</xdr:colOff>
      <xdr:row>287</xdr:row>
      <xdr:rowOff>190500</xdr:rowOff>
    </xdr:from>
    <xdr:ext cx="107950" cy="273050"/>
    <xdr:sp macro="" textlink="">
      <xdr:nvSpPr>
        <xdr:cNvPr id="3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124</xdr:col>
      <xdr:colOff>0</xdr:colOff>
      <xdr:row>287</xdr:row>
      <xdr:rowOff>190500</xdr:rowOff>
    </xdr:from>
    <xdr:ext cx="107950" cy="273050"/>
    <xdr:sp macro="" textlink="">
      <xdr:nvSpPr>
        <xdr:cNvPr id="3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132</xdr:col>
      <xdr:colOff>0</xdr:colOff>
      <xdr:row>287</xdr:row>
      <xdr:rowOff>190500</xdr:rowOff>
    </xdr:from>
    <xdr:ext cx="107950" cy="273050"/>
    <xdr:sp macro="" textlink="">
      <xdr:nvSpPr>
        <xdr:cNvPr id="3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140</xdr:col>
      <xdr:colOff>0</xdr:colOff>
      <xdr:row>287</xdr:row>
      <xdr:rowOff>190500</xdr:rowOff>
    </xdr:from>
    <xdr:ext cx="107950" cy="273050"/>
    <xdr:sp macro="" textlink="">
      <xdr:nvSpPr>
        <xdr:cNvPr id="3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148</xdr:col>
      <xdr:colOff>0</xdr:colOff>
      <xdr:row>287</xdr:row>
      <xdr:rowOff>190500</xdr:rowOff>
    </xdr:from>
    <xdr:ext cx="107950" cy="273050"/>
    <xdr:sp macro="" textlink="">
      <xdr:nvSpPr>
        <xdr:cNvPr id="3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156</xdr:col>
      <xdr:colOff>0</xdr:colOff>
      <xdr:row>287</xdr:row>
      <xdr:rowOff>190500</xdr:rowOff>
    </xdr:from>
    <xdr:ext cx="107950" cy="273050"/>
    <xdr:sp macro="" textlink="">
      <xdr:nvSpPr>
        <xdr:cNvPr id="3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164</xdr:col>
      <xdr:colOff>0</xdr:colOff>
      <xdr:row>287</xdr:row>
      <xdr:rowOff>190500</xdr:rowOff>
    </xdr:from>
    <xdr:ext cx="107950" cy="273050"/>
    <xdr:sp macro="" textlink="">
      <xdr:nvSpPr>
        <xdr:cNvPr id="3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172</xdr:col>
      <xdr:colOff>0</xdr:colOff>
      <xdr:row>287</xdr:row>
      <xdr:rowOff>190500</xdr:rowOff>
    </xdr:from>
    <xdr:ext cx="107950" cy="273050"/>
    <xdr:sp macro="" textlink="">
      <xdr:nvSpPr>
        <xdr:cNvPr id="3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180</xdr:col>
      <xdr:colOff>0</xdr:colOff>
      <xdr:row>287</xdr:row>
      <xdr:rowOff>190500</xdr:rowOff>
    </xdr:from>
    <xdr:ext cx="107950" cy="273050"/>
    <xdr:sp macro="" textlink="">
      <xdr:nvSpPr>
        <xdr:cNvPr id="3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3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3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188</xdr:col>
      <xdr:colOff>0</xdr:colOff>
      <xdr:row>287</xdr:row>
      <xdr:rowOff>190500</xdr:rowOff>
    </xdr:from>
    <xdr:ext cx="107950" cy="273050"/>
    <xdr:sp macro="" textlink="">
      <xdr:nvSpPr>
        <xdr:cNvPr id="4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196</xdr:col>
      <xdr:colOff>0</xdr:colOff>
      <xdr:row>287</xdr:row>
      <xdr:rowOff>190500</xdr:rowOff>
    </xdr:from>
    <xdr:ext cx="107950" cy="273050"/>
    <xdr:sp macro="" textlink="">
      <xdr:nvSpPr>
        <xdr:cNvPr id="4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204</xdr:col>
      <xdr:colOff>0</xdr:colOff>
      <xdr:row>287</xdr:row>
      <xdr:rowOff>190500</xdr:rowOff>
    </xdr:from>
    <xdr:ext cx="107950" cy="273050"/>
    <xdr:sp macro="" textlink="">
      <xdr:nvSpPr>
        <xdr:cNvPr id="4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212</xdr:col>
      <xdr:colOff>0</xdr:colOff>
      <xdr:row>287</xdr:row>
      <xdr:rowOff>190500</xdr:rowOff>
    </xdr:from>
    <xdr:ext cx="107950" cy="273050"/>
    <xdr:sp macro="" textlink="">
      <xdr:nvSpPr>
        <xdr:cNvPr id="4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220</xdr:col>
      <xdr:colOff>0</xdr:colOff>
      <xdr:row>287</xdr:row>
      <xdr:rowOff>190500</xdr:rowOff>
    </xdr:from>
    <xdr:ext cx="107950" cy="273050"/>
    <xdr:sp macro="" textlink="">
      <xdr:nvSpPr>
        <xdr:cNvPr id="4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228</xdr:col>
      <xdr:colOff>0</xdr:colOff>
      <xdr:row>287</xdr:row>
      <xdr:rowOff>190500</xdr:rowOff>
    </xdr:from>
    <xdr:ext cx="107950" cy="273050"/>
    <xdr:sp macro="" textlink="">
      <xdr:nvSpPr>
        <xdr:cNvPr id="4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3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236</xdr:col>
      <xdr:colOff>0</xdr:colOff>
      <xdr:row>287</xdr:row>
      <xdr:rowOff>190500</xdr:rowOff>
    </xdr:from>
    <xdr:ext cx="107950" cy="273050"/>
    <xdr:sp macro="" textlink="">
      <xdr:nvSpPr>
        <xdr:cNvPr id="4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244</xdr:col>
      <xdr:colOff>0</xdr:colOff>
      <xdr:row>287</xdr:row>
      <xdr:rowOff>190500</xdr:rowOff>
    </xdr:from>
    <xdr:ext cx="107950" cy="273050"/>
    <xdr:sp macro="" textlink="">
      <xdr:nvSpPr>
        <xdr:cNvPr id="4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4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252</xdr:col>
      <xdr:colOff>0</xdr:colOff>
      <xdr:row>287</xdr:row>
      <xdr:rowOff>190500</xdr:rowOff>
    </xdr:from>
    <xdr:ext cx="107950" cy="273050"/>
    <xdr:sp macro="" textlink="">
      <xdr:nvSpPr>
        <xdr:cNvPr id="4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260</xdr:col>
      <xdr:colOff>0</xdr:colOff>
      <xdr:row>287</xdr:row>
      <xdr:rowOff>190500</xdr:rowOff>
    </xdr:from>
    <xdr:ext cx="107950" cy="273050"/>
    <xdr:sp macro="" textlink="">
      <xdr:nvSpPr>
        <xdr:cNvPr id="4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268</xdr:col>
      <xdr:colOff>0</xdr:colOff>
      <xdr:row>287</xdr:row>
      <xdr:rowOff>190500</xdr:rowOff>
    </xdr:from>
    <xdr:ext cx="107950" cy="273050"/>
    <xdr:sp macro="" textlink="">
      <xdr:nvSpPr>
        <xdr:cNvPr id="4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276</xdr:col>
      <xdr:colOff>0</xdr:colOff>
      <xdr:row>287</xdr:row>
      <xdr:rowOff>190500</xdr:rowOff>
    </xdr:from>
    <xdr:ext cx="107950" cy="273050"/>
    <xdr:sp macro="" textlink="">
      <xdr:nvSpPr>
        <xdr:cNvPr id="4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284</xdr:col>
      <xdr:colOff>0</xdr:colOff>
      <xdr:row>287</xdr:row>
      <xdr:rowOff>190500</xdr:rowOff>
    </xdr:from>
    <xdr:ext cx="107950" cy="273050"/>
    <xdr:sp macro="" textlink="">
      <xdr:nvSpPr>
        <xdr:cNvPr id="4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292</xdr:col>
      <xdr:colOff>0</xdr:colOff>
      <xdr:row>287</xdr:row>
      <xdr:rowOff>190500</xdr:rowOff>
    </xdr:from>
    <xdr:ext cx="107950" cy="273050"/>
    <xdr:sp macro="" textlink="">
      <xdr:nvSpPr>
        <xdr:cNvPr id="4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300</xdr:col>
      <xdr:colOff>0</xdr:colOff>
      <xdr:row>287</xdr:row>
      <xdr:rowOff>190500</xdr:rowOff>
    </xdr:from>
    <xdr:ext cx="107950" cy="273050"/>
    <xdr:sp macro="" textlink="">
      <xdr:nvSpPr>
        <xdr:cNvPr id="4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308</xdr:col>
      <xdr:colOff>0</xdr:colOff>
      <xdr:row>287</xdr:row>
      <xdr:rowOff>190500</xdr:rowOff>
    </xdr:from>
    <xdr:ext cx="107950" cy="273050"/>
    <xdr:sp macro="" textlink="">
      <xdr:nvSpPr>
        <xdr:cNvPr id="4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49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4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316</xdr:col>
      <xdr:colOff>0</xdr:colOff>
      <xdr:row>287</xdr:row>
      <xdr:rowOff>190500</xdr:rowOff>
    </xdr:from>
    <xdr:ext cx="107950" cy="273050"/>
    <xdr:sp macro="" textlink="">
      <xdr:nvSpPr>
        <xdr:cNvPr id="5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324</xdr:col>
      <xdr:colOff>0</xdr:colOff>
      <xdr:row>287</xdr:row>
      <xdr:rowOff>190500</xdr:rowOff>
    </xdr:from>
    <xdr:ext cx="107950" cy="273050"/>
    <xdr:sp macro="" textlink="">
      <xdr:nvSpPr>
        <xdr:cNvPr id="5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0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332</xdr:col>
      <xdr:colOff>0</xdr:colOff>
      <xdr:row>287</xdr:row>
      <xdr:rowOff>190500</xdr:rowOff>
    </xdr:from>
    <xdr:ext cx="107950" cy="273050"/>
    <xdr:sp macro="" textlink="">
      <xdr:nvSpPr>
        <xdr:cNvPr id="5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340</xdr:col>
      <xdr:colOff>0</xdr:colOff>
      <xdr:row>287</xdr:row>
      <xdr:rowOff>190500</xdr:rowOff>
    </xdr:from>
    <xdr:ext cx="107950" cy="273050"/>
    <xdr:sp macro="" textlink="">
      <xdr:nvSpPr>
        <xdr:cNvPr id="5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1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348</xdr:col>
      <xdr:colOff>0</xdr:colOff>
      <xdr:row>287</xdr:row>
      <xdr:rowOff>190500</xdr:rowOff>
    </xdr:from>
    <xdr:ext cx="107950" cy="273050"/>
    <xdr:sp macro="" textlink="">
      <xdr:nvSpPr>
        <xdr:cNvPr id="5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356</xdr:col>
      <xdr:colOff>0</xdr:colOff>
      <xdr:row>287</xdr:row>
      <xdr:rowOff>190500</xdr:rowOff>
    </xdr:from>
    <xdr:ext cx="107950" cy="273050"/>
    <xdr:sp macro="" textlink="">
      <xdr:nvSpPr>
        <xdr:cNvPr id="5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2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364</xdr:col>
      <xdr:colOff>0</xdr:colOff>
      <xdr:row>287</xdr:row>
      <xdr:rowOff>190500</xdr:rowOff>
    </xdr:from>
    <xdr:ext cx="107950" cy="273050"/>
    <xdr:sp macro="" textlink="">
      <xdr:nvSpPr>
        <xdr:cNvPr id="5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372</xdr:col>
      <xdr:colOff>0</xdr:colOff>
      <xdr:row>287</xdr:row>
      <xdr:rowOff>190500</xdr:rowOff>
    </xdr:from>
    <xdr:ext cx="107950" cy="273050"/>
    <xdr:sp macro="" textlink="">
      <xdr:nvSpPr>
        <xdr:cNvPr id="5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380</xdr:col>
      <xdr:colOff>0</xdr:colOff>
      <xdr:row>287</xdr:row>
      <xdr:rowOff>190500</xdr:rowOff>
    </xdr:from>
    <xdr:ext cx="107950" cy="273050"/>
    <xdr:sp macro="" textlink="">
      <xdr:nvSpPr>
        <xdr:cNvPr id="5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388</xdr:col>
      <xdr:colOff>0</xdr:colOff>
      <xdr:row>287</xdr:row>
      <xdr:rowOff>190500</xdr:rowOff>
    </xdr:from>
    <xdr:ext cx="107950" cy="273050"/>
    <xdr:sp macro="" textlink="">
      <xdr:nvSpPr>
        <xdr:cNvPr id="5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5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396</xdr:col>
      <xdr:colOff>0</xdr:colOff>
      <xdr:row>287</xdr:row>
      <xdr:rowOff>190500</xdr:rowOff>
    </xdr:from>
    <xdr:ext cx="107950" cy="273050"/>
    <xdr:sp macro="" textlink="">
      <xdr:nvSpPr>
        <xdr:cNvPr id="5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404</xdr:col>
      <xdr:colOff>0</xdr:colOff>
      <xdr:row>287</xdr:row>
      <xdr:rowOff>190500</xdr:rowOff>
    </xdr:from>
    <xdr:ext cx="107950" cy="273050"/>
    <xdr:sp macro="" textlink="">
      <xdr:nvSpPr>
        <xdr:cNvPr id="5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6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412</xdr:col>
      <xdr:colOff>0</xdr:colOff>
      <xdr:row>287</xdr:row>
      <xdr:rowOff>190500</xdr:rowOff>
    </xdr:from>
    <xdr:ext cx="107950" cy="273050"/>
    <xdr:sp macro="" textlink="">
      <xdr:nvSpPr>
        <xdr:cNvPr id="5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420</xdr:col>
      <xdr:colOff>0</xdr:colOff>
      <xdr:row>287</xdr:row>
      <xdr:rowOff>190500</xdr:rowOff>
    </xdr:from>
    <xdr:ext cx="107950" cy="273050"/>
    <xdr:sp macro="" textlink="">
      <xdr:nvSpPr>
        <xdr:cNvPr id="5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7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428</xdr:col>
      <xdr:colOff>0</xdr:colOff>
      <xdr:row>287</xdr:row>
      <xdr:rowOff>190500</xdr:rowOff>
    </xdr:from>
    <xdr:ext cx="107950" cy="273050"/>
    <xdr:sp macro="" textlink="">
      <xdr:nvSpPr>
        <xdr:cNvPr id="5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436</xdr:col>
      <xdr:colOff>0</xdr:colOff>
      <xdr:row>287</xdr:row>
      <xdr:rowOff>190500</xdr:rowOff>
    </xdr:from>
    <xdr:ext cx="107950" cy="273050"/>
    <xdr:sp macro="" textlink="">
      <xdr:nvSpPr>
        <xdr:cNvPr id="5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8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5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444</xdr:col>
      <xdr:colOff>0</xdr:colOff>
      <xdr:row>287</xdr:row>
      <xdr:rowOff>190500</xdr:rowOff>
    </xdr:from>
    <xdr:ext cx="107950" cy="273050"/>
    <xdr:sp macro="" textlink="">
      <xdr:nvSpPr>
        <xdr:cNvPr id="5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452</xdr:col>
      <xdr:colOff>0</xdr:colOff>
      <xdr:row>287</xdr:row>
      <xdr:rowOff>190500</xdr:rowOff>
    </xdr:from>
    <xdr:ext cx="107950" cy="273050"/>
    <xdr:sp macro="" textlink="">
      <xdr:nvSpPr>
        <xdr:cNvPr id="6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0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460</xdr:col>
      <xdr:colOff>0</xdr:colOff>
      <xdr:row>287</xdr:row>
      <xdr:rowOff>190500</xdr:rowOff>
    </xdr:from>
    <xdr:ext cx="107950" cy="273050"/>
    <xdr:sp macro="" textlink="">
      <xdr:nvSpPr>
        <xdr:cNvPr id="61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468</xdr:col>
      <xdr:colOff>0</xdr:colOff>
      <xdr:row>287</xdr:row>
      <xdr:rowOff>190500</xdr:rowOff>
    </xdr:from>
    <xdr:ext cx="107950" cy="273050"/>
    <xdr:sp macro="" textlink="">
      <xdr:nvSpPr>
        <xdr:cNvPr id="61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1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1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476</xdr:col>
      <xdr:colOff>0</xdr:colOff>
      <xdr:row>287</xdr:row>
      <xdr:rowOff>190500</xdr:rowOff>
    </xdr:from>
    <xdr:ext cx="107950" cy="273050"/>
    <xdr:sp macro="" textlink="">
      <xdr:nvSpPr>
        <xdr:cNvPr id="62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484</xdr:col>
      <xdr:colOff>0</xdr:colOff>
      <xdr:row>287</xdr:row>
      <xdr:rowOff>190500</xdr:rowOff>
    </xdr:from>
    <xdr:ext cx="107950" cy="273050"/>
    <xdr:sp macro="" textlink="">
      <xdr:nvSpPr>
        <xdr:cNvPr id="62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2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2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492</xdr:col>
      <xdr:colOff>0</xdr:colOff>
      <xdr:row>287</xdr:row>
      <xdr:rowOff>190500</xdr:rowOff>
    </xdr:from>
    <xdr:ext cx="107950" cy="273050"/>
    <xdr:sp macro="" textlink="">
      <xdr:nvSpPr>
        <xdr:cNvPr id="63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500</xdr:col>
      <xdr:colOff>0</xdr:colOff>
      <xdr:row>287</xdr:row>
      <xdr:rowOff>190500</xdr:rowOff>
    </xdr:from>
    <xdr:ext cx="107950" cy="273050"/>
    <xdr:sp macro="" textlink="">
      <xdr:nvSpPr>
        <xdr:cNvPr id="63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3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3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508</xdr:col>
      <xdr:colOff>0</xdr:colOff>
      <xdr:row>287</xdr:row>
      <xdr:rowOff>190500</xdr:rowOff>
    </xdr:from>
    <xdr:ext cx="107950" cy="273050"/>
    <xdr:sp macro="" textlink="">
      <xdr:nvSpPr>
        <xdr:cNvPr id="64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516</xdr:col>
      <xdr:colOff>0</xdr:colOff>
      <xdr:row>287</xdr:row>
      <xdr:rowOff>190500</xdr:rowOff>
    </xdr:from>
    <xdr:ext cx="107950" cy="273050"/>
    <xdr:sp macro="" textlink="">
      <xdr:nvSpPr>
        <xdr:cNvPr id="64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4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3"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4"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5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524</xdr:col>
      <xdr:colOff>0</xdr:colOff>
      <xdr:row>287</xdr:row>
      <xdr:rowOff>190500</xdr:rowOff>
    </xdr:from>
    <xdr:ext cx="107950" cy="273050"/>
    <xdr:sp macro="" textlink="">
      <xdr:nvSpPr>
        <xdr:cNvPr id="65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532</xdr:col>
      <xdr:colOff>0</xdr:colOff>
      <xdr:row>287</xdr:row>
      <xdr:rowOff>190500</xdr:rowOff>
    </xdr:from>
    <xdr:ext cx="107950" cy="273050"/>
    <xdr:sp macro="" textlink="">
      <xdr:nvSpPr>
        <xdr:cNvPr id="66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5"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6"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6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6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540</xdr:col>
      <xdr:colOff>0</xdr:colOff>
      <xdr:row>287</xdr:row>
      <xdr:rowOff>190500</xdr:rowOff>
    </xdr:from>
    <xdr:ext cx="107950" cy="273050"/>
    <xdr:sp macro="" textlink="">
      <xdr:nvSpPr>
        <xdr:cNvPr id="67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548</xdr:col>
      <xdr:colOff>0</xdr:colOff>
      <xdr:row>287</xdr:row>
      <xdr:rowOff>190500</xdr:rowOff>
    </xdr:from>
    <xdr:ext cx="107950" cy="273050"/>
    <xdr:sp macro="" textlink="">
      <xdr:nvSpPr>
        <xdr:cNvPr id="67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77"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8"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7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556</xdr:col>
      <xdr:colOff>0</xdr:colOff>
      <xdr:row>287</xdr:row>
      <xdr:rowOff>190500</xdr:rowOff>
    </xdr:from>
    <xdr:ext cx="107950" cy="273050"/>
    <xdr:sp macro="" textlink="">
      <xdr:nvSpPr>
        <xdr:cNvPr id="68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564</xdr:col>
      <xdr:colOff>0</xdr:colOff>
      <xdr:row>287</xdr:row>
      <xdr:rowOff>190500</xdr:rowOff>
    </xdr:from>
    <xdr:ext cx="107950" cy="273050"/>
    <xdr:sp macro="" textlink="">
      <xdr:nvSpPr>
        <xdr:cNvPr id="68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8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89"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0"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1"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2"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572</xdr:col>
      <xdr:colOff>0</xdr:colOff>
      <xdr:row>287</xdr:row>
      <xdr:rowOff>190500</xdr:rowOff>
    </xdr:from>
    <xdr:ext cx="107950" cy="273050"/>
    <xdr:sp macro="" textlink="">
      <xdr:nvSpPr>
        <xdr:cNvPr id="69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580</xdr:col>
      <xdr:colOff>0</xdr:colOff>
      <xdr:row>287</xdr:row>
      <xdr:rowOff>190500</xdr:rowOff>
    </xdr:from>
    <xdr:ext cx="107950" cy="273050"/>
    <xdr:sp macro="" textlink="">
      <xdr:nvSpPr>
        <xdr:cNvPr id="69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69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699"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0"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1"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2"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3"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4"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5"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6"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588</xdr:col>
      <xdr:colOff>0</xdr:colOff>
      <xdr:row>287</xdr:row>
      <xdr:rowOff>190500</xdr:rowOff>
    </xdr:from>
    <xdr:ext cx="107950" cy="273050"/>
    <xdr:sp macro="" textlink="">
      <xdr:nvSpPr>
        <xdr:cNvPr id="707" name="Text Box 1"/>
        <xdr:cNvSpPr txBox="1">
          <a:spLocks noChangeArrowheads="1"/>
        </xdr:cNvSpPr>
      </xdr:nvSpPr>
      <xdr:spPr bwMode="auto">
        <a:xfrm>
          <a:off x="217424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oneCellAnchor>
    <xdr:from>
      <xdr:col>596</xdr:col>
      <xdr:colOff>0</xdr:colOff>
      <xdr:row>287</xdr:row>
      <xdr:rowOff>190500</xdr:rowOff>
    </xdr:from>
    <xdr:ext cx="107950" cy="273050"/>
    <xdr:sp macro="" textlink="">
      <xdr:nvSpPr>
        <xdr:cNvPr id="708" name="Text Box 1"/>
        <xdr:cNvSpPr txBox="1">
          <a:spLocks noChangeArrowheads="1"/>
        </xdr:cNvSpPr>
      </xdr:nvSpPr>
      <xdr:spPr bwMode="auto">
        <a:xfrm>
          <a:off x="29159200" y="52209700"/>
          <a:ext cx="107950" cy="2730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116"/>
  <sheetViews>
    <sheetView tabSelected="1" workbookViewId="0"/>
  </sheetViews>
  <sheetFormatPr defaultRowHeight="14.5" x14ac:dyDescent="0.35"/>
  <cols>
    <col min="1" max="1" width="147.26953125" customWidth="1"/>
  </cols>
  <sheetData>
    <row r="1" spans="1:1" x14ac:dyDescent="0.35">
      <c r="A1" s="211" t="s">
        <v>91</v>
      </c>
    </row>
    <row r="2" spans="1:1" x14ac:dyDescent="0.35">
      <c r="A2" s="212" t="s">
        <v>92</v>
      </c>
    </row>
    <row r="3" spans="1:1" ht="15" thickBot="1" x14ac:dyDescent="0.4">
      <c r="A3" s="213" t="s">
        <v>93</v>
      </c>
    </row>
    <row r="4" spans="1:1" x14ac:dyDescent="0.35">
      <c r="A4" s="214"/>
    </row>
    <row r="5" spans="1:1" x14ac:dyDescent="0.35">
      <c r="A5" s="215" t="s">
        <v>94</v>
      </c>
    </row>
    <row r="6" spans="1:1" x14ac:dyDescent="0.35">
      <c r="A6" s="216"/>
    </row>
    <row r="7" spans="1:1" x14ac:dyDescent="0.35">
      <c r="A7" s="217" t="s">
        <v>95</v>
      </c>
    </row>
    <row r="8" spans="1:1" ht="8.25" customHeight="1" x14ac:dyDescent="0.35">
      <c r="A8" s="218"/>
    </row>
    <row r="9" spans="1:1" x14ac:dyDescent="0.35">
      <c r="A9" s="214" t="s">
        <v>96</v>
      </c>
    </row>
    <row r="10" spans="1:1" x14ac:dyDescent="0.35">
      <c r="A10" s="219" t="s">
        <v>97</v>
      </c>
    </row>
    <row r="11" spans="1:1" x14ac:dyDescent="0.35">
      <c r="A11" s="219" t="s">
        <v>98</v>
      </c>
    </row>
    <row r="12" spans="1:1" ht="21.75" customHeight="1" x14ac:dyDescent="0.35">
      <c r="A12" s="219" t="s">
        <v>99</v>
      </c>
    </row>
    <row r="13" spans="1:1" x14ac:dyDescent="0.35">
      <c r="A13" s="219" t="s">
        <v>100</v>
      </c>
    </row>
    <row r="14" spans="1:1" x14ac:dyDescent="0.35">
      <c r="A14" s="214"/>
    </row>
    <row r="15" spans="1:1" x14ac:dyDescent="0.35">
      <c r="A15" s="220" t="s">
        <v>101</v>
      </c>
    </row>
    <row r="16" spans="1:1" ht="10.5" customHeight="1" x14ac:dyDescent="0.35">
      <c r="A16" s="218"/>
    </row>
    <row r="17" spans="1:1" x14ac:dyDescent="0.35">
      <c r="A17" s="219" t="s">
        <v>102</v>
      </c>
    </row>
    <row r="18" spans="1:1" x14ac:dyDescent="0.35">
      <c r="A18" s="219" t="s">
        <v>103</v>
      </c>
    </row>
    <row r="19" spans="1:1" x14ac:dyDescent="0.35">
      <c r="A19" s="221" t="s">
        <v>158</v>
      </c>
    </row>
    <row r="20" spans="1:1" ht="20.25" customHeight="1" x14ac:dyDescent="0.35">
      <c r="A20" s="219" t="s">
        <v>104</v>
      </c>
    </row>
    <row r="21" spans="1:1" ht="12" customHeight="1" x14ac:dyDescent="0.35">
      <c r="A21" s="219"/>
    </row>
    <row r="22" spans="1:1" x14ac:dyDescent="0.35">
      <c r="A22" s="222" t="s">
        <v>105</v>
      </c>
    </row>
    <row r="23" spans="1:1" ht="9" customHeight="1" x14ac:dyDescent="0.35">
      <c r="A23" s="219"/>
    </row>
    <row r="24" spans="1:1" x14ac:dyDescent="0.35">
      <c r="A24" s="219" t="s">
        <v>106</v>
      </c>
    </row>
    <row r="25" spans="1:1" x14ac:dyDescent="0.35">
      <c r="A25" s="218"/>
    </row>
    <row r="26" spans="1:1" ht="15.5" x14ac:dyDescent="0.35">
      <c r="A26" s="223" t="s">
        <v>72</v>
      </c>
    </row>
    <row r="27" spans="1:1" ht="9.75" customHeight="1" x14ac:dyDescent="0.35">
      <c r="A27" s="219"/>
    </row>
    <row r="28" spans="1:1" ht="18" customHeight="1" x14ac:dyDescent="0.35">
      <c r="A28" s="219" t="s">
        <v>107</v>
      </c>
    </row>
    <row r="29" spans="1:1" ht="18.75" customHeight="1" x14ac:dyDescent="0.35">
      <c r="A29" s="219" t="s">
        <v>108</v>
      </c>
    </row>
    <row r="30" spans="1:1" ht="28" x14ac:dyDescent="0.35">
      <c r="A30" s="221" t="s">
        <v>159</v>
      </c>
    </row>
    <row r="31" spans="1:1" ht="33.75" customHeight="1" x14ac:dyDescent="0.35">
      <c r="A31" s="219" t="s">
        <v>160</v>
      </c>
    </row>
    <row r="32" spans="1:1" x14ac:dyDescent="0.35">
      <c r="A32" s="224" t="s">
        <v>161</v>
      </c>
    </row>
    <row r="33" spans="1:1" x14ac:dyDescent="0.35">
      <c r="A33" s="225" t="s">
        <v>109</v>
      </c>
    </row>
    <row r="34" spans="1:1" ht="28.5" x14ac:dyDescent="0.35">
      <c r="A34" s="226" t="s">
        <v>162</v>
      </c>
    </row>
    <row r="35" spans="1:1" ht="8.25" customHeight="1" x14ac:dyDescent="0.35">
      <c r="A35" s="227"/>
    </row>
    <row r="36" spans="1:1" x14ac:dyDescent="0.35">
      <c r="A36" s="228" t="s">
        <v>110</v>
      </c>
    </row>
    <row r="37" spans="1:1" ht="15" customHeight="1" x14ac:dyDescent="0.35">
      <c r="A37" s="229" t="s">
        <v>111</v>
      </c>
    </row>
    <row r="38" spans="1:1" x14ac:dyDescent="0.35">
      <c r="A38" s="230" t="s">
        <v>112</v>
      </c>
    </row>
    <row r="39" spans="1:1" x14ac:dyDescent="0.35">
      <c r="A39" s="230" t="s">
        <v>113</v>
      </c>
    </row>
    <row r="40" spans="1:1" x14ac:dyDescent="0.35">
      <c r="A40" s="230" t="s">
        <v>114</v>
      </c>
    </row>
    <row r="41" spans="1:1" x14ac:dyDescent="0.35">
      <c r="A41" s="231" t="s">
        <v>115</v>
      </c>
    </row>
    <row r="42" spans="1:1" x14ac:dyDescent="0.35">
      <c r="A42" s="232" t="s">
        <v>116</v>
      </c>
    </row>
    <row r="43" spans="1:1" x14ac:dyDescent="0.35">
      <c r="A43" s="232" t="s">
        <v>117</v>
      </c>
    </row>
    <row r="44" spans="1:1" x14ac:dyDescent="0.35">
      <c r="A44" s="233" t="s">
        <v>118</v>
      </c>
    </row>
    <row r="45" spans="1:1" ht="8.25" customHeight="1" x14ac:dyDescent="0.35">
      <c r="A45" s="224"/>
    </row>
    <row r="46" spans="1:1" ht="46.5" customHeight="1" x14ac:dyDescent="0.35">
      <c r="A46" s="234" t="s">
        <v>171</v>
      </c>
    </row>
    <row r="47" spans="1:1" x14ac:dyDescent="0.35">
      <c r="A47" s="224" t="s">
        <v>119</v>
      </c>
    </row>
    <row r="48" spans="1:1" x14ac:dyDescent="0.35">
      <c r="A48" s="218"/>
    </row>
    <row r="49" spans="1:87" x14ac:dyDescent="0.35">
      <c r="A49" s="218" t="s">
        <v>120</v>
      </c>
    </row>
    <row r="50" spans="1:87" ht="28" x14ac:dyDescent="0.35">
      <c r="A50" s="234" t="s">
        <v>121</v>
      </c>
    </row>
    <row r="51" spans="1:87" x14ac:dyDescent="0.35">
      <c r="A51" s="219" t="s">
        <v>164</v>
      </c>
    </row>
    <row r="52" spans="1:87" x14ac:dyDescent="0.35">
      <c r="A52" s="219"/>
    </row>
    <row r="53" spans="1:87" x14ac:dyDescent="0.35">
      <c r="A53" s="235" t="s">
        <v>122</v>
      </c>
      <c r="B53" s="236"/>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row>
    <row r="54" spans="1:87" x14ac:dyDescent="0.35">
      <c r="A54" s="238" t="s">
        <v>123</v>
      </c>
      <c r="B54" s="239"/>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c r="CH54" s="237"/>
      <c r="CI54" s="237"/>
    </row>
    <row r="55" spans="1:87" x14ac:dyDescent="0.35">
      <c r="A55" s="240" t="s">
        <v>124</v>
      </c>
      <c r="B55" s="241"/>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row>
    <row r="56" spans="1:87" x14ac:dyDescent="0.35">
      <c r="A56" s="218"/>
    </row>
    <row r="57" spans="1:87" x14ac:dyDescent="0.35">
      <c r="A57" s="218" t="s">
        <v>125</v>
      </c>
    </row>
    <row r="58" spans="1:87" x14ac:dyDescent="0.35">
      <c r="A58" s="219" t="s">
        <v>126</v>
      </c>
    </row>
    <row r="59" spans="1:87" x14ac:dyDescent="0.35">
      <c r="A59" s="214"/>
    </row>
    <row r="60" spans="1:87" ht="15.5" x14ac:dyDescent="0.35">
      <c r="A60" s="223" t="s">
        <v>73</v>
      </c>
    </row>
    <row r="61" spans="1:87" ht="12.75" customHeight="1" x14ac:dyDescent="0.35">
      <c r="A61" s="214"/>
    </row>
    <row r="62" spans="1:87" ht="48.75" customHeight="1" x14ac:dyDescent="0.35">
      <c r="A62" s="221" t="s">
        <v>172</v>
      </c>
    </row>
    <row r="63" spans="1:87" ht="29" x14ac:dyDescent="0.35">
      <c r="A63" s="242" t="s">
        <v>127</v>
      </c>
    </row>
    <row r="64" spans="1:87" ht="18" customHeight="1" x14ac:dyDescent="0.35">
      <c r="A64" s="242" t="s">
        <v>128</v>
      </c>
    </row>
    <row r="65" spans="1:87" ht="31.5" customHeight="1" x14ac:dyDescent="0.35">
      <c r="A65" s="242" t="s">
        <v>173</v>
      </c>
    </row>
    <row r="66" spans="1:87" ht="18" customHeight="1" x14ac:dyDescent="0.35">
      <c r="A66" s="242" t="s">
        <v>129</v>
      </c>
    </row>
    <row r="67" spans="1:87" x14ac:dyDescent="0.35">
      <c r="A67" s="242" t="s">
        <v>130</v>
      </c>
      <c r="B67" s="243"/>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c r="AG67" s="237"/>
      <c r="AH67" s="237"/>
      <c r="AI67" s="237"/>
      <c r="AJ67" s="237"/>
      <c r="AK67" s="237"/>
      <c r="AL67" s="237"/>
      <c r="AM67" s="237"/>
      <c r="AN67" s="237"/>
      <c r="AO67" s="237"/>
      <c r="AP67" s="237"/>
      <c r="AQ67" s="237"/>
      <c r="AR67" s="237"/>
      <c r="AS67" s="237"/>
      <c r="AT67" s="237"/>
      <c r="AU67" s="237"/>
      <c r="AV67" s="237"/>
      <c r="AW67" s="237"/>
      <c r="AX67" s="237"/>
      <c r="AY67" s="237"/>
      <c r="AZ67" s="237"/>
      <c r="BA67" s="237"/>
      <c r="BB67" s="237"/>
      <c r="BC67" s="237"/>
      <c r="BD67" s="237"/>
      <c r="BE67" s="237"/>
      <c r="BF67" s="237"/>
      <c r="BG67" s="237"/>
      <c r="BH67" s="237"/>
      <c r="BI67" s="237"/>
      <c r="BJ67" s="237"/>
      <c r="BK67" s="237"/>
      <c r="BL67" s="237"/>
      <c r="BM67" s="237"/>
      <c r="BN67" s="237"/>
      <c r="BO67" s="237"/>
      <c r="BP67" s="237"/>
      <c r="BQ67" s="237"/>
      <c r="BR67" s="237"/>
      <c r="BS67" s="237"/>
      <c r="BT67" s="237"/>
      <c r="BU67" s="237"/>
      <c r="BV67" s="237"/>
      <c r="BW67" s="237"/>
      <c r="BX67" s="237"/>
      <c r="BY67" s="237"/>
      <c r="BZ67" s="237"/>
      <c r="CA67" s="237"/>
      <c r="CB67" s="237"/>
      <c r="CC67" s="237"/>
      <c r="CD67" s="237"/>
      <c r="CE67" s="237"/>
      <c r="CF67" s="237"/>
      <c r="CG67" s="237"/>
      <c r="CH67" s="237"/>
      <c r="CI67" s="237"/>
    </row>
    <row r="68" spans="1:87" ht="18" customHeight="1" x14ac:dyDescent="0.35">
      <c r="A68" s="242" t="s">
        <v>131</v>
      </c>
    </row>
    <row r="69" spans="1:87" ht="18" customHeight="1" x14ac:dyDescent="0.35">
      <c r="A69" s="242" t="s">
        <v>132</v>
      </c>
    </row>
    <row r="70" spans="1:87" ht="18" customHeight="1" x14ac:dyDescent="0.35">
      <c r="A70" s="242" t="s">
        <v>133</v>
      </c>
    </row>
    <row r="71" spans="1:87" ht="18" customHeight="1" x14ac:dyDescent="0.35">
      <c r="A71" s="242" t="s">
        <v>134</v>
      </c>
    </row>
    <row r="72" spans="1:87" ht="29" x14ac:dyDescent="0.35">
      <c r="A72" s="244" t="s">
        <v>135</v>
      </c>
    </row>
    <row r="73" spans="1:87" ht="18" customHeight="1" x14ac:dyDescent="0.35">
      <c r="A73" s="244" t="s">
        <v>136</v>
      </c>
    </row>
    <row r="74" spans="1:87" ht="18" customHeight="1" x14ac:dyDescent="0.35">
      <c r="A74" s="242" t="s">
        <v>137</v>
      </c>
    </row>
    <row r="75" spans="1:87" ht="18" customHeight="1" x14ac:dyDescent="0.35">
      <c r="A75" s="244" t="s">
        <v>138</v>
      </c>
    </row>
    <row r="76" spans="1:87" ht="18" customHeight="1" x14ac:dyDescent="0.35">
      <c r="A76" s="244" t="s">
        <v>139</v>
      </c>
    </row>
    <row r="77" spans="1:87" ht="33" customHeight="1" x14ac:dyDescent="0.35">
      <c r="A77" s="242" t="s">
        <v>140</v>
      </c>
    </row>
    <row r="78" spans="1:87" ht="18" customHeight="1" x14ac:dyDescent="0.35">
      <c r="A78" s="242" t="s">
        <v>141</v>
      </c>
    </row>
    <row r="79" spans="1:87" ht="18" customHeight="1" x14ac:dyDescent="0.35">
      <c r="A79" s="245" t="s">
        <v>142</v>
      </c>
    </row>
    <row r="80" spans="1:87" ht="18" customHeight="1" x14ac:dyDescent="0.35">
      <c r="A80" s="245" t="s">
        <v>143</v>
      </c>
    </row>
    <row r="81" spans="1:1" ht="18" customHeight="1" x14ac:dyDescent="0.35">
      <c r="A81" s="246" t="s">
        <v>144</v>
      </c>
    </row>
    <row r="82" spans="1:1" ht="16.5" customHeight="1" x14ac:dyDescent="0.35">
      <c r="A82" s="242"/>
    </row>
    <row r="83" spans="1:1" ht="19.5" customHeight="1" x14ac:dyDescent="0.35">
      <c r="A83" s="221" t="s">
        <v>145</v>
      </c>
    </row>
    <row r="84" spans="1:1" x14ac:dyDescent="0.35">
      <c r="A84" s="214"/>
    </row>
    <row r="85" spans="1:1" ht="15.5" x14ac:dyDescent="0.35">
      <c r="A85" s="392" t="s">
        <v>146</v>
      </c>
    </row>
    <row r="86" spans="1:1" ht="9.75" customHeight="1" x14ac:dyDescent="0.35">
      <c r="A86" s="214"/>
    </row>
    <row r="87" spans="1:1" ht="36" customHeight="1" x14ac:dyDescent="0.35">
      <c r="A87" s="221" t="s">
        <v>147</v>
      </c>
    </row>
    <row r="88" spans="1:1" ht="49.5" customHeight="1" x14ac:dyDescent="0.35">
      <c r="A88" s="221" t="s">
        <v>148</v>
      </c>
    </row>
    <row r="89" spans="1:1" s="393" customFormat="1" ht="15" customHeight="1" x14ac:dyDescent="0.3">
      <c r="A89" s="214"/>
    </row>
    <row r="90" spans="1:1" ht="15.5" x14ac:dyDescent="0.35">
      <c r="A90" s="223" t="s">
        <v>166</v>
      </c>
    </row>
    <row r="91" spans="1:1" ht="9.75" customHeight="1" x14ac:dyDescent="0.35">
      <c r="A91" s="214"/>
    </row>
    <row r="92" spans="1:1" ht="17.5" customHeight="1" x14ac:dyDescent="0.35">
      <c r="A92" s="234" t="s">
        <v>167</v>
      </c>
    </row>
    <row r="93" spans="1:1" x14ac:dyDescent="0.35">
      <c r="A93" s="214" t="s">
        <v>168</v>
      </c>
    </row>
    <row r="94" spans="1:1" ht="29" customHeight="1" x14ac:dyDescent="0.35">
      <c r="A94" s="214" t="s">
        <v>169</v>
      </c>
    </row>
    <row r="95" spans="1:1" s="393" customFormat="1" ht="15" customHeight="1" x14ac:dyDescent="0.3">
      <c r="A95" s="214"/>
    </row>
    <row r="96" spans="1:1" ht="15" customHeight="1" x14ac:dyDescent="0.35">
      <c r="A96" s="223" t="s">
        <v>75</v>
      </c>
    </row>
    <row r="97" spans="1:1" ht="9" customHeight="1" x14ac:dyDescent="0.35">
      <c r="A97" s="247"/>
    </row>
    <row r="98" spans="1:1" ht="24" customHeight="1" x14ac:dyDescent="0.35">
      <c r="A98" s="219" t="s">
        <v>149</v>
      </c>
    </row>
    <row r="99" spans="1:1" ht="16.5" customHeight="1" x14ac:dyDescent="0.35">
      <c r="A99" s="248" t="s">
        <v>150</v>
      </c>
    </row>
    <row r="100" spans="1:1" ht="24" customHeight="1" x14ac:dyDescent="0.35">
      <c r="A100" s="214" t="s">
        <v>151</v>
      </c>
    </row>
    <row r="101" spans="1:1" x14ac:dyDescent="0.35">
      <c r="A101" s="247"/>
    </row>
    <row r="102" spans="1:1" ht="15.5" x14ac:dyDescent="0.35">
      <c r="A102" s="223" t="s">
        <v>76</v>
      </c>
    </row>
    <row r="103" spans="1:1" ht="20" customHeight="1" x14ac:dyDescent="0.35">
      <c r="A103" s="394" t="s">
        <v>184</v>
      </c>
    </row>
    <row r="104" spans="1:1" ht="11" customHeight="1" x14ac:dyDescent="0.35">
      <c r="A104" s="394"/>
    </row>
    <row r="105" spans="1:1" ht="20" customHeight="1" x14ac:dyDescent="0.35">
      <c r="A105" s="396" t="s">
        <v>170</v>
      </c>
    </row>
    <row r="106" spans="1:1" ht="12.5" customHeight="1" x14ac:dyDescent="0.35">
      <c r="A106" s="395"/>
    </row>
    <row r="107" spans="1:1" ht="28.5" x14ac:dyDescent="0.35">
      <c r="A107" s="249" t="s">
        <v>183</v>
      </c>
    </row>
    <row r="108" spans="1:1" ht="11" customHeight="1" x14ac:dyDescent="0.35">
      <c r="A108" s="394"/>
    </row>
    <row r="109" spans="1:1" ht="17.5" customHeight="1" x14ac:dyDescent="0.35">
      <c r="A109" s="396" t="s">
        <v>174</v>
      </c>
    </row>
    <row r="110" spans="1:1" ht="10" customHeight="1" x14ac:dyDescent="0.35">
      <c r="A110" s="395"/>
    </row>
    <row r="111" spans="1:1" ht="37" customHeight="1" x14ac:dyDescent="0.35">
      <c r="A111" s="250" t="s">
        <v>152</v>
      </c>
    </row>
    <row r="112" spans="1:1" ht="16.5" customHeight="1" thickBot="1" x14ac:dyDescent="0.4">
      <c r="A112" s="251"/>
    </row>
    <row r="114" spans="1:1" x14ac:dyDescent="0.35">
      <c r="A114" s="252"/>
    </row>
    <row r="115" spans="1:1" x14ac:dyDescent="0.35">
      <c r="A115" s="253"/>
    </row>
    <row r="116" spans="1:1" x14ac:dyDescent="0.35">
      <c r="A116" s="253"/>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79998168889431442"/>
    <pageSetUpPr fitToPage="1"/>
  </sheetPr>
  <dimension ref="A1:J159"/>
  <sheetViews>
    <sheetView topLeftCell="A134" zoomScale="50" zoomScaleNormal="50" workbookViewId="0">
      <selection activeCell="D158" sqref="D158"/>
    </sheetView>
  </sheetViews>
  <sheetFormatPr defaultColWidth="16.1796875" defaultRowHeight="15.5" x14ac:dyDescent="0.35"/>
  <cols>
    <col min="1" max="1" width="116.81640625" style="7" customWidth="1"/>
    <col min="2" max="2" width="16.26953125" style="7" customWidth="1"/>
    <col min="3" max="3" width="29.453125" style="10" customWidth="1"/>
    <col min="4" max="4" width="20.453125" style="7" customWidth="1"/>
    <col min="5" max="5" width="34.1796875" style="7" customWidth="1"/>
    <col min="6" max="6" width="17.54296875" style="7" customWidth="1"/>
    <col min="7" max="7" width="15.453125" style="7" customWidth="1"/>
    <col min="8" max="8" width="16.1796875" style="7" customWidth="1"/>
    <col min="9" max="9" width="33.453125" style="7" customWidth="1"/>
    <col min="10" max="16384" width="16.1796875" style="1"/>
  </cols>
  <sheetData>
    <row r="1" spans="1:9" ht="42.5" customHeight="1" x14ac:dyDescent="0.35">
      <c r="A1" s="401" t="s">
        <v>176</v>
      </c>
      <c r="B1" s="189" t="s">
        <v>182</v>
      </c>
      <c r="C1" s="189" t="s">
        <v>154</v>
      </c>
      <c r="D1" s="256" t="s">
        <v>153</v>
      </c>
      <c r="E1" s="256"/>
      <c r="F1" s="256"/>
      <c r="G1" s="256"/>
      <c r="H1" s="256"/>
      <c r="I1" s="256"/>
    </row>
    <row r="2" spans="1:9" s="50" customFormat="1" ht="51" customHeight="1" x14ac:dyDescent="0.35">
      <c r="A2" s="402"/>
      <c r="B2" s="189"/>
      <c r="C2" s="189"/>
      <c r="D2" s="176" t="s">
        <v>89</v>
      </c>
      <c r="E2" s="177"/>
      <c r="F2" s="182" t="s">
        <v>84</v>
      </c>
      <c r="G2" s="183"/>
      <c r="H2" s="183"/>
      <c r="I2" s="184"/>
    </row>
    <row r="3" spans="1:9" s="50" customFormat="1" ht="78" customHeight="1" x14ac:dyDescent="0.35">
      <c r="A3" s="403"/>
      <c r="B3" s="189"/>
      <c r="C3" s="189"/>
      <c r="D3" s="178" t="s">
        <v>157</v>
      </c>
      <c r="E3" s="179"/>
      <c r="F3" s="178" t="s">
        <v>157</v>
      </c>
      <c r="G3" s="179"/>
      <c r="H3" s="179"/>
      <c r="I3" s="185"/>
    </row>
    <row r="4" spans="1:9" s="51" customFormat="1" ht="54" customHeight="1" x14ac:dyDescent="0.35">
      <c r="A4" s="400" t="s">
        <v>175</v>
      </c>
      <c r="B4" s="189"/>
      <c r="C4" s="189"/>
      <c r="D4" s="178" t="s">
        <v>155</v>
      </c>
      <c r="E4" s="180"/>
      <c r="F4" s="178" t="s">
        <v>156</v>
      </c>
      <c r="G4" s="180"/>
      <c r="H4" s="180"/>
      <c r="I4" s="181"/>
    </row>
    <row r="5" spans="1:9" s="151" customFormat="1" ht="27.65" customHeight="1" x14ac:dyDescent="0.35">
      <c r="A5" s="398"/>
      <c r="B5" s="189"/>
      <c r="C5" s="189"/>
      <c r="D5" s="171" t="s">
        <v>1</v>
      </c>
      <c r="E5" s="172"/>
      <c r="F5" s="173" t="s">
        <v>1</v>
      </c>
      <c r="G5" s="174"/>
      <c r="H5" s="174"/>
      <c r="I5" s="175"/>
    </row>
    <row r="6" spans="1:9" s="61" customFormat="1" ht="28" customHeight="1" x14ac:dyDescent="0.4">
      <c r="A6" s="399"/>
      <c r="B6" s="255"/>
      <c r="C6" s="255"/>
      <c r="D6" s="150" t="s">
        <v>2</v>
      </c>
      <c r="E6" s="152" t="s">
        <v>163</v>
      </c>
      <c r="F6" s="150" t="s">
        <v>2</v>
      </c>
      <c r="G6" s="150" t="s">
        <v>3</v>
      </c>
      <c r="H6" s="150" t="s">
        <v>4</v>
      </c>
      <c r="I6" s="150" t="s">
        <v>163</v>
      </c>
    </row>
    <row r="7" spans="1:9" s="52" customFormat="1" ht="28" customHeight="1" x14ac:dyDescent="0.35">
      <c r="A7" s="71"/>
      <c r="B7" s="72"/>
      <c r="C7" s="72"/>
      <c r="D7" s="69"/>
      <c r="E7" s="70"/>
      <c r="F7" s="70"/>
      <c r="G7" s="70"/>
      <c r="H7" s="70"/>
      <c r="I7" s="165"/>
    </row>
    <row r="8" spans="1:9" ht="36" customHeight="1" x14ac:dyDescent="0.35">
      <c r="A8" s="113" t="s">
        <v>49</v>
      </c>
      <c r="B8" s="114"/>
      <c r="C8" s="114"/>
      <c r="D8" s="114"/>
      <c r="E8" s="114"/>
      <c r="F8" s="114"/>
      <c r="G8" s="114"/>
      <c r="H8" s="114"/>
      <c r="I8" s="166"/>
    </row>
    <row r="9" spans="1:9" s="107" customFormat="1" ht="30" customHeight="1" x14ac:dyDescent="0.35">
      <c r="A9" s="103" t="s">
        <v>72</v>
      </c>
      <c r="B9" s="104"/>
      <c r="C9" s="105"/>
      <c r="D9" s="106"/>
      <c r="E9" s="106"/>
      <c r="F9" s="106"/>
      <c r="G9" s="106"/>
      <c r="H9" s="106"/>
      <c r="I9" s="167"/>
    </row>
    <row r="10" spans="1:9" s="57" customFormat="1" ht="26.15" customHeight="1" x14ac:dyDescent="0.35">
      <c r="A10" s="101" t="s">
        <v>59</v>
      </c>
      <c r="B10" s="102"/>
      <c r="C10" s="102"/>
      <c r="D10" s="102"/>
      <c r="E10" s="102"/>
      <c r="F10" s="102"/>
      <c r="G10" s="102"/>
      <c r="H10" s="102"/>
      <c r="I10" s="168"/>
    </row>
    <row r="11" spans="1:9" s="57" customFormat="1" ht="30" customHeight="1" x14ac:dyDescent="0.4">
      <c r="A11" s="108" t="s">
        <v>60</v>
      </c>
      <c r="B11" s="76"/>
      <c r="C11" s="149" t="s">
        <v>56</v>
      </c>
      <c r="D11" s="76">
        <f>SUBTOTAL(9,D12:D17)</f>
        <v>0</v>
      </c>
      <c r="E11" s="76"/>
      <c r="F11" s="76">
        <f>SUBTOTAL(9,F12:F17)</f>
        <v>0</v>
      </c>
      <c r="G11" s="76"/>
      <c r="H11" s="76"/>
      <c r="I11" s="169"/>
    </row>
    <row r="12" spans="1:9" s="65" customFormat="1" ht="30" customHeight="1" x14ac:dyDescent="0.4">
      <c r="A12" s="128" t="s">
        <v>50</v>
      </c>
      <c r="B12" s="129" t="s">
        <v>0</v>
      </c>
      <c r="C12" s="130">
        <f>IFERROR((E12+I12)/(D12+F12),0)</f>
        <v>0</v>
      </c>
      <c r="D12" s="190"/>
      <c r="E12" s="191"/>
      <c r="F12" s="190"/>
      <c r="G12" s="192"/>
      <c r="H12" s="193">
        <f>F12*(G12*1808)</f>
        <v>0</v>
      </c>
      <c r="I12" s="191"/>
    </row>
    <row r="13" spans="1:9" s="65" customFormat="1" ht="30" customHeight="1" x14ac:dyDescent="0.4">
      <c r="A13" s="128" t="s">
        <v>51</v>
      </c>
      <c r="B13" s="129" t="s">
        <v>0</v>
      </c>
      <c r="C13" s="130">
        <f t="shared" ref="C13:C43" si="0">IFERROR((E13+I13)/(D13+F13),0)</f>
        <v>0</v>
      </c>
      <c r="D13" s="190"/>
      <c r="E13" s="191"/>
      <c r="F13" s="190"/>
      <c r="G13" s="192"/>
      <c r="H13" s="193">
        <f t="shared" ref="H13:H17" si="1">F13*(G13*1808)</f>
        <v>0</v>
      </c>
      <c r="I13" s="191"/>
    </row>
    <row r="14" spans="1:9" s="65" customFormat="1" ht="30" customHeight="1" x14ac:dyDescent="0.4">
      <c r="A14" s="128" t="s">
        <v>52</v>
      </c>
      <c r="B14" s="129" t="s">
        <v>0</v>
      </c>
      <c r="C14" s="130">
        <f t="shared" si="0"/>
        <v>0</v>
      </c>
      <c r="D14" s="190"/>
      <c r="E14" s="191"/>
      <c r="F14" s="190"/>
      <c r="G14" s="192"/>
      <c r="H14" s="193">
        <f t="shared" si="1"/>
        <v>0</v>
      </c>
      <c r="I14" s="191"/>
    </row>
    <row r="15" spans="1:9" s="65" customFormat="1" ht="30" customHeight="1" x14ac:dyDescent="0.4">
      <c r="A15" s="163" t="s">
        <v>54</v>
      </c>
      <c r="B15" s="129" t="s">
        <v>0</v>
      </c>
      <c r="C15" s="130">
        <f t="shared" si="0"/>
        <v>0</v>
      </c>
      <c r="D15" s="190"/>
      <c r="E15" s="191"/>
      <c r="F15" s="190"/>
      <c r="G15" s="192"/>
      <c r="H15" s="193">
        <f t="shared" si="1"/>
        <v>0</v>
      </c>
      <c r="I15" s="191"/>
    </row>
    <row r="16" spans="1:9" s="65" customFormat="1" ht="30" customHeight="1" x14ac:dyDescent="0.4">
      <c r="A16" s="163" t="s">
        <v>54</v>
      </c>
      <c r="B16" s="129" t="s">
        <v>0</v>
      </c>
      <c r="C16" s="130">
        <f t="shared" si="0"/>
        <v>0</v>
      </c>
      <c r="D16" s="190"/>
      <c r="E16" s="191"/>
      <c r="F16" s="190"/>
      <c r="G16" s="192"/>
      <c r="H16" s="193">
        <f t="shared" si="1"/>
        <v>0</v>
      </c>
      <c r="I16" s="191"/>
    </row>
    <row r="17" spans="1:9" s="65" customFormat="1" ht="30" customHeight="1" x14ac:dyDescent="0.4">
      <c r="A17" s="163" t="s">
        <v>54</v>
      </c>
      <c r="B17" s="129" t="s">
        <v>0</v>
      </c>
      <c r="C17" s="130">
        <f t="shared" si="0"/>
        <v>0</v>
      </c>
      <c r="D17" s="190"/>
      <c r="E17" s="191"/>
      <c r="F17" s="190"/>
      <c r="G17" s="192"/>
      <c r="H17" s="193">
        <f t="shared" si="1"/>
        <v>0</v>
      </c>
      <c r="I17" s="191"/>
    </row>
    <row r="18" spans="1:9" s="57" customFormat="1" ht="30" customHeight="1" x14ac:dyDescent="0.4">
      <c r="A18" s="108" t="s">
        <v>65</v>
      </c>
      <c r="B18" s="76"/>
      <c r="C18" s="257" t="s">
        <v>57</v>
      </c>
      <c r="D18" s="257">
        <f>SUBTOTAL(9,D19:D32)</f>
        <v>0</v>
      </c>
      <c r="E18" s="257"/>
      <c r="F18" s="257">
        <f>SUBTOTAL(9,F19:F32)</f>
        <v>0</v>
      </c>
      <c r="G18" s="258"/>
      <c r="H18" s="258"/>
      <c r="I18" s="259"/>
    </row>
    <row r="19" spans="1:9" s="53" customFormat="1" ht="30" customHeight="1" x14ac:dyDescent="0.4">
      <c r="A19" s="163"/>
      <c r="B19" s="2" t="s">
        <v>0</v>
      </c>
      <c r="C19" s="130">
        <f t="shared" si="0"/>
        <v>0</v>
      </c>
      <c r="D19" s="190"/>
      <c r="E19" s="191"/>
      <c r="F19" s="260"/>
      <c r="G19" s="261"/>
      <c r="H19" s="262"/>
      <c r="I19" s="263"/>
    </row>
    <row r="20" spans="1:9" s="53" customFormat="1" ht="30" customHeight="1" x14ac:dyDescent="0.4">
      <c r="A20" s="163"/>
      <c r="B20" s="2" t="s">
        <v>0</v>
      </c>
      <c r="C20" s="130">
        <f t="shared" si="0"/>
        <v>0</v>
      </c>
      <c r="D20" s="190"/>
      <c r="E20" s="191"/>
      <c r="F20" s="260"/>
      <c r="G20" s="264"/>
      <c r="H20" s="265"/>
      <c r="I20" s="263"/>
    </row>
    <row r="21" spans="1:9" s="53" customFormat="1" ht="30" customHeight="1" x14ac:dyDescent="0.4">
      <c r="A21" s="163"/>
      <c r="B21" s="2" t="s">
        <v>0</v>
      </c>
      <c r="C21" s="130">
        <f t="shared" si="0"/>
        <v>0</v>
      </c>
      <c r="D21" s="190"/>
      <c r="E21" s="191"/>
      <c r="F21" s="260"/>
      <c r="G21" s="264"/>
      <c r="H21" s="265"/>
      <c r="I21" s="263"/>
    </row>
    <row r="22" spans="1:9" s="53" customFormat="1" ht="30" customHeight="1" x14ac:dyDescent="0.4">
      <c r="A22" s="163"/>
      <c r="B22" s="2" t="s">
        <v>0</v>
      </c>
      <c r="C22" s="130">
        <f t="shared" si="0"/>
        <v>0</v>
      </c>
      <c r="D22" s="190"/>
      <c r="E22" s="191"/>
      <c r="F22" s="260"/>
      <c r="G22" s="264"/>
      <c r="H22" s="265"/>
      <c r="I22" s="263"/>
    </row>
    <row r="23" spans="1:9" s="53" customFormat="1" ht="30" customHeight="1" x14ac:dyDescent="0.4">
      <c r="A23" s="163"/>
      <c r="B23" s="2" t="s">
        <v>0</v>
      </c>
      <c r="C23" s="130">
        <f t="shared" si="0"/>
        <v>0</v>
      </c>
      <c r="D23" s="190"/>
      <c r="E23" s="191"/>
      <c r="F23" s="260"/>
      <c r="G23" s="264"/>
      <c r="H23" s="265"/>
      <c r="I23" s="263"/>
    </row>
    <row r="24" spans="1:9" s="53" customFormat="1" ht="30" customHeight="1" x14ac:dyDescent="0.4">
      <c r="A24" s="163"/>
      <c r="B24" s="2" t="s">
        <v>0</v>
      </c>
      <c r="C24" s="130">
        <f t="shared" si="0"/>
        <v>0</v>
      </c>
      <c r="D24" s="190"/>
      <c r="E24" s="191"/>
      <c r="F24" s="260"/>
      <c r="G24" s="264"/>
      <c r="H24" s="265"/>
      <c r="I24" s="263"/>
    </row>
    <row r="25" spans="1:9" s="53" customFormat="1" ht="30" customHeight="1" x14ac:dyDescent="0.4">
      <c r="A25" s="163"/>
      <c r="B25" s="2" t="s">
        <v>0</v>
      </c>
      <c r="C25" s="130">
        <f t="shared" si="0"/>
        <v>0</v>
      </c>
      <c r="D25" s="190"/>
      <c r="E25" s="191"/>
      <c r="F25" s="260"/>
      <c r="G25" s="264"/>
      <c r="H25" s="265"/>
      <c r="I25" s="263"/>
    </row>
    <row r="26" spans="1:9" s="53" customFormat="1" ht="30" customHeight="1" x14ac:dyDescent="0.4">
      <c r="A26" s="163"/>
      <c r="B26" s="2" t="s">
        <v>0</v>
      </c>
      <c r="C26" s="130">
        <f t="shared" si="0"/>
        <v>0</v>
      </c>
      <c r="D26" s="190"/>
      <c r="E26" s="191"/>
      <c r="F26" s="260"/>
      <c r="G26" s="264"/>
      <c r="H26" s="265"/>
      <c r="I26" s="263"/>
    </row>
    <row r="27" spans="1:9" s="53" customFormat="1" ht="30" customHeight="1" x14ac:dyDescent="0.4">
      <c r="A27" s="163"/>
      <c r="B27" s="2" t="s">
        <v>0</v>
      </c>
      <c r="C27" s="130">
        <f t="shared" si="0"/>
        <v>0</v>
      </c>
      <c r="D27" s="190"/>
      <c r="E27" s="191"/>
      <c r="F27" s="260"/>
      <c r="G27" s="264"/>
      <c r="H27" s="265"/>
      <c r="I27" s="263"/>
    </row>
    <row r="28" spans="1:9" s="53" customFormat="1" ht="30" customHeight="1" x14ac:dyDescent="0.4">
      <c r="A28" s="163"/>
      <c r="B28" s="2" t="s">
        <v>0</v>
      </c>
      <c r="C28" s="130">
        <f t="shared" si="0"/>
        <v>0</v>
      </c>
      <c r="D28" s="190"/>
      <c r="E28" s="191"/>
      <c r="F28" s="260"/>
      <c r="G28" s="264"/>
      <c r="H28" s="265"/>
      <c r="I28" s="263"/>
    </row>
    <row r="29" spans="1:9" s="53" customFormat="1" ht="30" customHeight="1" x14ac:dyDescent="0.4">
      <c r="A29" s="163"/>
      <c r="B29" s="2" t="s">
        <v>0</v>
      </c>
      <c r="C29" s="130">
        <f t="shared" si="0"/>
        <v>0</v>
      </c>
      <c r="D29" s="190"/>
      <c r="E29" s="191"/>
      <c r="F29" s="260"/>
      <c r="G29" s="264"/>
      <c r="H29" s="265"/>
      <c r="I29" s="263"/>
    </row>
    <row r="30" spans="1:9" s="53" customFormat="1" ht="30" customHeight="1" x14ac:dyDescent="0.4">
      <c r="A30" s="163"/>
      <c r="B30" s="2" t="s">
        <v>0</v>
      </c>
      <c r="C30" s="130">
        <f t="shared" si="0"/>
        <v>0</v>
      </c>
      <c r="D30" s="190"/>
      <c r="E30" s="191"/>
      <c r="F30" s="260"/>
      <c r="G30" s="264"/>
      <c r="H30" s="265"/>
      <c r="I30" s="263"/>
    </row>
    <row r="31" spans="1:9" s="53" customFormat="1" ht="30" customHeight="1" x14ac:dyDescent="0.4">
      <c r="A31" s="163"/>
      <c r="B31" s="2" t="s">
        <v>0</v>
      </c>
      <c r="C31" s="130">
        <f t="shared" si="0"/>
        <v>0</v>
      </c>
      <c r="D31" s="190"/>
      <c r="E31" s="191"/>
      <c r="F31" s="260"/>
      <c r="G31" s="264"/>
      <c r="H31" s="265"/>
      <c r="I31" s="263"/>
    </row>
    <row r="32" spans="1:9" s="53" customFormat="1" ht="30" customHeight="1" x14ac:dyDescent="0.4">
      <c r="A32" s="163"/>
      <c r="B32" s="2" t="s">
        <v>0</v>
      </c>
      <c r="C32" s="130">
        <f t="shared" si="0"/>
        <v>0</v>
      </c>
      <c r="D32" s="190"/>
      <c r="E32" s="191"/>
      <c r="F32" s="260"/>
      <c r="G32" s="266"/>
      <c r="H32" s="267"/>
      <c r="I32" s="268"/>
    </row>
    <row r="33" spans="1:9" s="57" customFormat="1" ht="30" customHeight="1" x14ac:dyDescent="0.4">
      <c r="A33" s="108" t="s">
        <v>68</v>
      </c>
      <c r="B33" s="73"/>
      <c r="C33" s="269" t="s">
        <v>58</v>
      </c>
      <c r="D33" s="269">
        <f>SUBTOTAL(9,D34:D43)</f>
        <v>0</v>
      </c>
      <c r="E33" s="269"/>
      <c r="F33" s="269">
        <f>SUBTOTAL(9,F34:F43)</f>
        <v>0</v>
      </c>
      <c r="G33" s="258"/>
      <c r="H33" s="258"/>
      <c r="I33" s="259"/>
    </row>
    <row r="34" spans="1:9" s="53" customFormat="1" ht="30" customHeight="1" x14ac:dyDescent="0.4">
      <c r="A34" s="163"/>
      <c r="B34" s="2"/>
      <c r="C34" s="130">
        <f>IFERROR((E34+I34)/(D34+F34),0)</f>
        <v>0</v>
      </c>
      <c r="D34" s="190"/>
      <c r="E34" s="191"/>
      <c r="F34" s="260"/>
      <c r="G34" s="261"/>
      <c r="H34" s="262"/>
      <c r="I34" s="263"/>
    </row>
    <row r="35" spans="1:9" s="53" customFormat="1" ht="30" customHeight="1" x14ac:dyDescent="0.4">
      <c r="A35" s="163"/>
      <c r="B35" s="2"/>
      <c r="C35" s="130">
        <f t="shared" si="0"/>
        <v>0</v>
      </c>
      <c r="D35" s="190"/>
      <c r="E35" s="191"/>
      <c r="F35" s="260"/>
      <c r="G35" s="264"/>
      <c r="H35" s="265"/>
      <c r="I35" s="263"/>
    </row>
    <row r="36" spans="1:9" s="53" customFormat="1" ht="30" customHeight="1" x14ac:dyDescent="0.4">
      <c r="A36" s="163"/>
      <c r="B36" s="2"/>
      <c r="C36" s="130">
        <f t="shared" si="0"/>
        <v>0</v>
      </c>
      <c r="D36" s="190"/>
      <c r="E36" s="191"/>
      <c r="F36" s="260"/>
      <c r="G36" s="264"/>
      <c r="H36" s="265"/>
      <c r="I36" s="263"/>
    </row>
    <row r="37" spans="1:9" s="53" customFormat="1" ht="30" customHeight="1" x14ac:dyDescent="0.4">
      <c r="A37" s="163"/>
      <c r="B37" s="2"/>
      <c r="C37" s="130">
        <f t="shared" si="0"/>
        <v>0</v>
      </c>
      <c r="D37" s="190"/>
      <c r="E37" s="191"/>
      <c r="F37" s="260"/>
      <c r="G37" s="264"/>
      <c r="H37" s="265"/>
      <c r="I37" s="263"/>
    </row>
    <row r="38" spans="1:9" s="53" customFormat="1" ht="30" customHeight="1" x14ac:dyDescent="0.4">
      <c r="A38" s="163"/>
      <c r="B38" s="2"/>
      <c r="C38" s="130">
        <f t="shared" si="0"/>
        <v>0</v>
      </c>
      <c r="D38" s="190"/>
      <c r="E38" s="191"/>
      <c r="F38" s="260"/>
      <c r="G38" s="264"/>
      <c r="H38" s="265"/>
      <c r="I38" s="263"/>
    </row>
    <row r="39" spans="1:9" s="53" customFormat="1" ht="30" customHeight="1" x14ac:dyDescent="0.4">
      <c r="A39" s="163"/>
      <c r="B39" s="2"/>
      <c r="C39" s="130">
        <f t="shared" si="0"/>
        <v>0</v>
      </c>
      <c r="D39" s="190"/>
      <c r="E39" s="191"/>
      <c r="F39" s="260"/>
      <c r="G39" s="264"/>
      <c r="H39" s="265"/>
      <c r="I39" s="263"/>
    </row>
    <row r="40" spans="1:9" s="53" customFormat="1" ht="30" customHeight="1" x14ac:dyDescent="0.4">
      <c r="A40" s="163"/>
      <c r="B40" s="2"/>
      <c r="C40" s="130">
        <f t="shared" si="0"/>
        <v>0</v>
      </c>
      <c r="D40" s="190"/>
      <c r="E40" s="191"/>
      <c r="F40" s="260"/>
      <c r="G40" s="264"/>
      <c r="H40" s="265"/>
      <c r="I40" s="263"/>
    </row>
    <row r="41" spans="1:9" s="53" customFormat="1" ht="30" customHeight="1" x14ac:dyDescent="0.4">
      <c r="A41" s="163"/>
      <c r="B41" s="2"/>
      <c r="C41" s="130">
        <f t="shared" si="0"/>
        <v>0</v>
      </c>
      <c r="D41" s="190"/>
      <c r="E41" s="191"/>
      <c r="F41" s="260"/>
      <c r="G41" s="264"/>
      <c r="H41" s="265"/>
      <c r="I41" s="263"/>
    </row>
    <row r="42" spans="1:9" s="53" customFormat="1" ht="30" customHeight="1" x14ac:dyDescent="0.4">
      <c r="A42" s="163"/>
      <c r="B42" s="2"/>
      <c r="C42" s="130">
        <f t="shared" si="0"/>
        <v>0</v>
      </c>
      <c r="D42" s="190"/>
      <c r="E42" s="191"/>
      <c r="F42" s="260"/>
      <c r="G42" s="264"/>
      <c r="H42" s="265"/>
      <c r="I42" s="263"/>
    </row>
    <row r="43" spans="1:9" s="53" customFormat="1" ht="30" customHeight="1" x14ac:dyDescent="0.4">
      <c r="A43" s="163"/>
      <c r="B43" s="2"/>
      <c r="C43" s="130">
        <f t="shared" si="0"/>
        <v>0</v>
      </c>
      <c r="D43" s="190"/>
      <c r="E43" s="191"/>
      <c r="F43" s="270"/>
      <c r="G43" s="264"/>
      <c r="H43" s="265"/>
      <c r="I43" s="263"/>
    </row>
    <row r="44" spans="1:9" s="65" customFormat="1" ht="29.15" customHeight="1" x14ac:dyDescent="0.4">
      <c r="A44" s="59" t="s">
        <v>63</v>
      </c>
      <c r="B44" s="121"/>
      <c r="C44" s="122"/>
      <c r="D44" s="80"/>
      <c r="E44" s="188">
        <f>SUBTOTAL(9,E11:E43)</f>
        <v>0</v>
      </c>
      <c r="F44" s="81"/>
      <c r="G44" s="80"/>
      <c r="H44" s="80"/>
      <c r="I44" s="60">
        <f>SUBTOTAL(9,I11:I43)</f>
        <v>0</v>
      </c>
    </row>
    <row r="45" spans="1:9" s="61" customFormat="1" ht="29.15" customHeight="1" x14ac:dyDescent="0.4">
      <c r="A45" s="59" t="s">
        <v>62</v>
      </c>
      <c r="B45" s="82"/>
      <c r="C45" s="77"/>
      <c r="D45" s="271" t="s">
        <v>53</v>
      </c>
      <c r="E45" s="60">
        <f>IFERROR(ROUND(D45*E44,0),0)</f>
        <v>0</v>
      </c>
      <c r="F45" s="83"/>
      <c r="G45" s="194"/>
      <c r="H45" s="272" t="s">
        <v>53</v>
      </c>
      <c r="I45" s="60">
        <f>IFERROR(H45*I44,0)</f>
        <v>0</v>
      </c>
    </row>
    <row r="46" spans="1:9" s="112" customFormat="1" ht="29.15" customHeight="1" x14ac:dyDescent="0.5">
      <c r="A46" s="110" t="s">
        <v>61</v>
      </c>
      <c r="B46" s="123"/>
      <c r="C46" s="273"/>
      <c r="D46" s="111">
        <f>SUBTOTAL(9,D11:D43)</f>
        <v>0</v>
      </c>
      <c r="E46" s="274">
        <f>E44+E45</f>
        <v>0</v>
      </c>
      <c r="F46" s="111">
        <f>SUBTOTAL(9,F11:F43)</f>
        <v>0</v>
      </c>
      <c r="G46" s="196"/>
      <c r="H46" s="195">
        <f>SUBTOTAL(9,H11:H43)</f>
        <v>0</v>
      </c>
      <c r="I46" s="275">
        <f>I44+I45</f>
        <v>0</v>
      </c>
    </row>
    <row r="47" spans="1:9" s="54" customFormat="1" ht="18" customHeight="1" x14ac:dyDescent="0.4">
      <c r="A47" s="58"/>
      <c r="B47" s="11"/>
      <c r="C47" s="276"/>
      <c r="D47" s="277"/>
      <c r="E47" s="277"/>
      <c r="F47" s="277"/>
      <c r="G47" s="277"/>
      <c r="H47" s="277"/>
      <c r="I47" s="277"/>
    </row>
    <row r="48" spans="1:9" s="86" customFormat="1" ht="31" customHeight="1" x14ac:dyDescent="0.35">
      <c r="A48" s="84" t="s">
        <v>64</v>
      </c>
      <c r="B48" s="85"/>
      <c r="C48" s="278"/>
      <c r="D48" s="278"/>
      <c r="E48" s="278"/>
      <c r="F48" s="278"/>
      <c r="G48" s="278"/>
      <c r="H48" s="278"/>
      <c r="I48" s="279"/>
    </row>
    <row r="49" spans="1:9" s="57" customFormat="1" ht="30" customHeight="1" x14ac:dyDescent="0.4">
      <c r="A49" s="108" t="s">
        <v>67</v>
      </c>
      <c r="B49" s="73"/>
      <c r="C49" s="257" t="s">
        <v>56</v>
      </c>
      <c r="D49" s="269">
        <f>SUBTOTAL(9,D50:D56)</f>
        <v>0</v>
      </c>
      <c r="E49" s="269"/>
      <c r="F49" s="269">
        <f>SUBTOTAL(9,F50:F56)</f>
        <v>0</v>
      </c>
      <c r="G49" s="269"/>
      <c r="H49" s="269"/>
      <c r="I49" s="259"/>
    </row>
    <row r="50" spans="1:9" s="53" customFormat="1" ht="30" customHeight="1" x14ac:dyDescent="0.4">
      <c r="A50" s="128" t="s">
        <v>50</v>
      </c>
      <c r="B50" s="2" t="s">
        <v>0</v>
      </c>
      <c r="C50" s="130">
        <f t="shared" ref="C50:C56" si="2">IFERROR((E50+I50)/(D50+F50),0)</f>
        <v>0</v>
      </c>
      <c r="D50" s="190"/>
      <c r="E50" s="191"/>
      <c r="F50" s="190"/>
      <c r="G50" s="192"/>
      <c r="H50" s="193">
        <f t="shared" ref="H50:H56" si="3">F50*(G50*1808)</f>
        <v>0</v>
      </c>
      <c r="I50" s="263"/>
    </row>
    <row r="51" spans="1:9" s="53" customFormat="1" ht="30" customHeight="1" x14ac:dyDescent="0.4">
      <c r="A51" s="128" t="s">
        <v>51</v>
      </c>
      <c r="B51" s="2" t="s">
        <v>0</v>
      </c>
      <c r="C51" s="130">
        <f t="shared" si="2"/>
        <v>0</v>
      </c>
      <c r="D51" s="190"/>
      <c r="E51" s="191"/>
      <c r="F51" s="190"/>
      <c r="G51" s="192"/>
      <c r="H51" s="193">
        <f t="shared" si="3"/>
        <v>0</v>
      </c>
      <c r="I51" s="263"/>
    </row>
    <row r="52" spans="1:9" s="53" customFormat="1" ht="30" customHeight="1" x14ac:dyDescent="0.4">
      <c r="A52" s="128" t="s">
        <v>52</v>
      </c>
      <c r="B52" s="2" t="s">
        <v>0</v>
      </c>
      <c r="C52" s="130">
        <f t="shared" si="2"/>
        <v>0</v>
      </c>
      <c r="D52" s="190"/>
      <c r="E52" s="191"/>
      <c r="F52" s="190"/>
      <c r="G52" s="192"/>
      <c r="H52" s="193">
        <f t="shared" si="3"/>
        <v>0</v>
      </c>
      <c r="I52" s="263"/>
    </row>
    <row r="53" spans="1:9" s="53" customFormat="1" ht="30" customHeight="1" x14ac:dyDescent="0.4">
      <c r="A53" s="163" t="s">
        <v>54</v>
      </c>
      <c r="B53" s="2" t="s">
        <v>0</v>
      </c>
      <c r="C53" s="130">
        <f t="shared" si="2"/>
        <v>0</v>
      </c>
      <c r="D53" s="190"/>
      <c r="E53" s="191"/>
      <c r="F53" s="190"/>
      <c r="G53" s="192"/>
      <c r="H53" s="193">
        <f t="shared" si="3"/>
        <v>0</v>
      </c>
      <c r="I53" s="263"/>
    </row>
    <row r="54" spans="1:9" s="53" customFormat="1" ht="30" customHeight="1" x14ac:dyDescent="0.4">
      <c r="A54" s="163" t="s">
        <v>54</v>
      </c>
      <c r="B54" s="2" t="s">
        <v>0</v>
      </c>
      <c r="C54" s="130">
        <f t="shared" si="2"/>
        <v>0</v>
      </c>
      <c r="D54" s="190"/>
      <c r="E54" s="191"/>
      <c r="F54" s="190"/>
      <c r="G54" s="192"/>
      <c r="H54" s="193">
        <f t="shared" si="3"/>
        <v>0</v>
      </c>
      <c r="I54" s="263"/>
    </row>
    <row r="55" spans="1:9" s="53" customFormat="1" ht="30" customHeight="1" x14ac:dyDescent="0.4">
      <c r="A55" s="163" t="s">
        <v>54</v>
      </c>
      <c r="B55" s="2" t="s">
        <v>0</v>
      </c>
      <c r="C55" s="130">
        <f t="shared" si="2"/>
        <v>0</v>
      </c>
      <c r="D55" s="190"/>
      <c r="E55" s="191"/>
      <c r="F55" s="190"/>
      <c r="G55" s="192"/>
      <c r="H55" s="193">
        <f t="shared" si="3"/>
        <v>0</v>
      </c>
      <c r="I55" s="263"/>
    </row>
    <row r="56" spans="1:9" s="53" customFormat="1" ht="30" customHeight="1" x14ac:dyDescent="0.4">
      <c r="A56" s="163" t="s">
        <v>54</v>
      </c>
      <c r="B56" s="2" t="s">
        <v>0</v>
      </c>
      <c r="C56" s="130">
        <f t="shared" si="2"/>
        <v>0</v>
      </c>
      <c r="D56" s="190"/>
      <c r="E56" s="191"/>
      <c r="F56" s="190"/>
      <c r="G56" s="192"/>
      <c r="H56" s="193">
        <f t="shared" si="3"/>
        <v>0</v>
      </c>
      <c r="I56" s="263"/>
    </row>
    <row r="57" spans="1:9" s="57" customFormat="1" ht="30" customHeight="1" x14ac:dyDescent="0.4">
      <c r="A57" s="109" t="s">
        <v>55</v>
      </c>
      <c r="B57" s="73"/>
      <c r="C57" s="269" t="s">
        <v>57</v>
      </c>
      <c r="D57" s="269">
        <f>SUBTOTAL(9,D58:D68)</f>
        <v>0</v>
      </c>
      <c r="E57" s="269"/>
      <c r="F57" s="269">
        <f>SUBTOTAL(9,F58:F68)</f>
        <v>0</v>
      </c>
      <c r="G57" s="280"/>
      <c r="H57" s="280"/>
      <c r="I57" s="259"/>
    </row>
    <row r="58" spans="1:9" s="53" customFormat="1" ht="30" customHeight="1" x14ac:dyDescent="0.4">
      <c r="A58" s="210"/>
      <c r="B58" s="209" t="s">
        <v>0</v>
      </c>
      <c r="C58" s="130">
        <f t="shared" ref="C58:C68" si="4">IFERROR((E58+I58)/(D58+F58),0)</f>
        <v>0</v>
      </c>
      <c r="D58" s="190"/>
      <c r="E58" s="281"/>
      <c r="F58" s="190"/>
      <c r="G58" s="282"/>
      <c r="H58" s="262"/>
      <c r="I58" s="263"/>
    </row>
    <row r="59" spans="1:9" s="53" customFormat="1" ht="30" customHeight="1" x14ac:dyDescent="0.4">
      <c r="A59" s="210"/>
      <c r="B59" s="209" t="s">
        <v>0</v>
      </c>
      <c r="C59" s="130">
        <f t="shared" si="4"/>
        <v>0</v>
      </c>
      <c r="D59" s="190"/>
      <c r="E59" s="281"/>
      <c r="F59" s="190"/>
      <c r="G59" s="283"/>
      <c r="H59" s="265"/>
      <c r="I59" s="263"/>
    </row>
    <row r="60" spans="1:9" s="53" customFormat="1" ht="30" customHeight="1" x14ac:dyDescent="0.4">
      <c r="A60" s="210"/>
      <c r="B60" s="209" t="s">
        <v>0</v>
      </c>
      <c r="C60" s="130">
        <f t="shared" si="4"/>
        <v>0</v>
      </c>
      <c r="D60" s="190"/>
      <c r="E60" s="281"/>
      <c r="F60" s="190"/>
      <c r="G60" s="283"/>
      <c r="H60" s="265"/>
      <c r="I60" s="263"/>
    </row>
    <row r="61" spans="1:9" s="53" customFormat="1" ht="30" customHeight="1" x14ac:dyDescent="0.4">
      <c r="A61" s="210"/>
      <c r="B61" s="209" t="s">
        <v>0</v>
      </c>
      <c r="C61" s="130">
        <f t="shared" si="4"/>
        <v>0</v>
      </c>
      <c r="D61" s="190"/>
      <c r="E61" s="281"/>
      <c r="F61" s="190"/>
      <c r="G61" s="283"/>
      <c r="H61" s="265"/>
      <c r="I61" s="263"/>
    </row>
    <row r="62" spans="1:9" s="53" customFormat="1" ht="30" customHeight="1" x14ac:dyDescent="0.4">
      <c r="A62" s="210"/>
      <c r="B62" s="209" t="s">
        <v>0</v>
      </c>
      <c r="C62" s="130">
        <f t="shared" si="4"/>
        <v>0</v>
      </c>
      <c r="D62" s="190"/>
      <c r="E62" s="281"/>
      <c r="F62" s="190"/>
      <c r="G62" s="283"/>
      <c r="H62" s="265"/>
      <c r="I62" s="263"/>
    </row>
    <row r="63" spans="1:9" s="53" customFormat="1" ht="30" customHeight="1" x14ac:dyDescent="0.4">
      <c r="A63" s="210"/>
      <c r="B63" s="209" t="s">
        <v>0</v>
      </c>
      <c r="C63" s="130">
        <f t="shared" si="4"/>
        <v>0</v>
      </c>
      <c r="D63" s="190"/>
      <c r="E63" s="281"/>
      <c r="F63" s="190"/>
      <c r="G63" s="283"/>
      <c r="H63" s="265"/>
      <c r="I63" s="263"/>
    </row>
    <row r="64" spans="1:9" s="53" customFormat="1" ht="30" customHeight="1" x14ac:dyDescent="0.4">
      <c r="A64" s="210"/>
      <c r="B64" s="209" t="s">
        <v>0</v>
      </c>
      <c r="C64" s="130">
        <f t="shared" si="4"/>
        <v>0</v>
      </c>
      <c r="D64" s="190"/>
      <c r="E64" s="281"/>
      <c r="F64" s="190"/>
      <c r="G64" s="283"/>
      <c r="H64" s="265"/>
      <c r="I64" s="263"/>
    </row>
    <row r="65" spans="1:9" s="53" customFormat="1" ht="30" customHeight="1" x14ac:dyDescent="0.4">
      <c r="A65" s="210"/>
      <c r="B65" s="209" t="s">
        <v>0</v>
      </c>
      <c r="C65" s="130">
        <f t="shared" si="4"/>
        <v>0</v>
      </c>
      <c r="D65" s="190"/>
      <c r="E65" s="281"/>
      <c r="F65" s="190"/>
      <c r="G65" s="283"/>
      <c r="H65" s="265"/>
      <c r="I65" s="263"/>
    </row>
    <row r="66" spans="1:9" s="53" customFormat="1" ht="30" customHeight="1" x14ac:dyDescent="0.4">
      <c r="A66" s="210"/>
      <c r="B66" s="209" t="s">
        <v>0</v>
      </c>
      <c r="C66" s="130">
        <f t="shared" si="4"/>
        <v>0</v>
      </c>
      <c r="D66" s="190"/>
      <c r="E66" s="281"/>
      <c r="F66" s="190"/>
      <c r="G66" s="283"/>
      <c r="H66" s="265"/>
      <c r="I66" s="263"/>
    </row>
    <row r="67" spans="1:9" s="53" customFormat="1" ht="30" customHeight="1" x14ac:dyDescent="0.4">
      <c r="A67" s="210"/>
      <c r="B67" s="209" t="s">
        <v>0</v>
      </c>
      <c r="C67" s="130">
        <f t="shared" si="4"/>
        <v>0</v>
      </c>
      <c r="D67" s="190"/>
      <c r="E67" s="281"/>
      <c r="F67" s="190"/>
      <c r="G67" s="283"/>
      <c r="H67" s="265"/>
      <c r="I67" s="263"/>
    </row>
    <row r="68" spans="1:9" s="53" customFormat="1" ht="30" customHeight="1" x14ac:dyDescent="0.4">
      <c r="A68" s="163"/>
      <c r="B68" s="2" t="s">
        <v>0</v>
      </c>
      <c r="C68" s="130">
        <f t="shared" si="4"/>
        <v>0</v>
      </c>
      <c r="D68" s="190"/>
      <c r="E68" s="281"/>
      <c r="F68" s="190"/>
      <c r="G68" s="283"/>
      <c r="H68" s="267"/>
      <c r="I68" s="263"/>
    </row>
    <row r="69" spans="1:9" s="78" customFormat="1" ht="30" customHeight="1" x14ac:dyDescent="0.5">
      <c r="A69" s="87" t="s">
        <v>66</v>
      </c>
      <c r="B69" s="124"/>
      <c r="C69" s="284"/>
      <c r="D69" s="285">
        <f>SUBTOTAL(9,D49:D68)</f>
        <v>0</v>
      </c>
      <c r="E69" s="286">
        <f>SUBTOTAL(9,E49:E68)</f>
        <v>0</v>
      </c>
      <c r="F69" s="285">
        <f>SUBTOTAL(9,F49:F68)</f>
        <v>0</v>
      </c>
      <c r="G69" s="287"/>
      <c r="H69" s="288">
        <f>SUBTOTAL(9,H49:H68)</f>
        <v>0</v>
      </c>
      <c r="I69" s="286">
        <f>SUBTOTAL(9,I49:I68)</f>
        <v>0</v>
      </c>
    </row>
    <row r="70" spans="1:9" s="54" customFormat="1" ht="30" customHeight="1" x14ac:dyDescent="0.4">
      <c r="A70" s="58"/>
      <c r="B70" s="11"/>
      <c r="C70" s="276"/>
      <c r="D70" s="277"/>
      <c r="E70" s="277"/>
      <c r="F70" s="277"/>
      <c r="G70" s="277"/>
      <c r="H70" s="277"/>
      <c r="I70" s="277"/>
    </row>
    <row r="71" spans="1:9" s="154" customFormat="1" ht="30" customHeight="1" x14ac:dyDescent="0.5">
      <c r="A71" s="79" t="s">
        <v>48</v>
      </c>
      <c r="B71" s="153"/>
      <c r="C71" s="289"/>
      <c r="D71" s="290">
        <f>D69+D46</f>
        <v>0</v>
      </c>
      <c r="E71" s="291">
        <f>E69+E46</f>
        <v>0</v>
      </c>
      <c r="F71" s="292">
        <f>F69+F46</f>
        <v>0</v>
      </c>
      <c r="G71" s="293"/>
      <c r="H71" s="294">
        <f>H69+H46</f>
        <v>0</v>
      </c>
      <c r="I71" s="295">
        <f>I69+I46</f>
        <v>0</v>
      </c>
    </row>
    <row r="72" spans="1:9" s="54" customFormat="1" ht="30" customHeight="1" x14ac:dyDescent="0.4">
      <c r="A72" s="3"/>
      <c r="B72" s="11"/>
      <c r="C72" s="276"/>
      <c r="D72" s="277"/>
      <c r="E72" s="277"/>
      <c r="F72" s="277"/>
      <c r="G72" s="277"/>
      <c r="H72" s="277"/>
      <c r="I72" s="277"/>
    </row>
    <row r="73" spans="1:9" s="89" customFormat="1" ht="30" customHeight="1" x14ac:dyDescent="0.5">
      <c r="A73" s="79" t="s">
        <v>73</v>
      </c>
      <c r="B73" s="88"/>
      <c r="C73" s="296"/>
      <c r="D73" s="297"/>
      <c r="E73" s="297"/>
      <c r="F73" s="297"/>
      <c r="G73" s="297"/>
      <c r="H73" s="297"/>
      <c r="I73" s="298"/>
    </row>
    <row r="74" spans="1:9" s="54" customFormat="1" ht="30" customHeight="1" x14ac:dyDescent="0.4">
      <c r="A74" s="75" t="s">
        <v>5</v>
      </c>
      <c r="B74" s="5"/>
      <c r="C74" s="299"/>
      <c r="D74" s="300"/>
      <c r="E74" s="301"/>
      <c r="F74" s="300"/>
      <c r="G74" s="300"/>
      <c r="H74" s="300"/>
      <c r="I74" s="302"/>
    </row>
    <row r="75" spans="1:9" s="133" customFormat="1" ht="30" customHeight="1" x14ac:dyDescent="0.4">
      <c r="A75" s="134" t="s">
        <v>6</v>
      </c>
      <c r="B75" s="132"/>
      <c r="C75" s="299"/>
      <c r="D75" s="303"/>
      <c r="E75" s="304"/>
      <c r="F75" s="305"/>
      <c r="G75" s="303"/>
      <c r="H75" s="306"/>
      <c r="I75" s="304"/>
    </row>
    <row r="76" spans="1:9" s="133" customFormat="1" ht="30" customHeight="1" x14ac:dyDescent="0.4">
      <c r="A76" s="134" t="s">
        <v>7</v>
      </c>
      <c r="B76" s="132"/>
      <c r="C76" s="299"/>
      <c r="D76" s="303"/>
      <c r="E76" s="304"/>
      <c r="F76" s="305"/>
      <c r="G76" s="303"/>
      <c r="H76" s="306"/>
      <c r="I76" s="304"/>
    </row>
    <row r="77" spans="1:9" s="133" customFormat="1" ht="30" customHeight="1" x14ac:dyDescent="0.4">
      <c r="A77" s="134" t="s">
        <v>8</v>
      </c>
      <c r="B77" s="132"/>
      <c r="C77" s="299"/>
      <c r="D77" s="303"/>
      <c r="E77" s="304"/>
      <c r="F77" s="305"/>
      <c r="G77" s="303"/>
      <c r="H77" s="306"/>
      <c r="I77" s="304"/>
    </row>
    <row r="78" spans="1:9" s="133" customFormat="1" ht="30" customHeight="1" x14ac:dyDescent="0.4">
      <c r="A78" s="134" t="s">
        <v>9</v>
      </c>
      <c r="B78" s="132"/>
      <c r="C78" s="299"/>
      <c r="D78" s="303"/>
      <c r="E78" s="304"/>
      <c r="F78" s="305"/>
      <c r="G78" s="303"/>
      <c r="H78" s="306"/>
      <c r="I78" s="304"/>
    </row>
    <row r="79" spans="1:9" s="133" customFormat="1" ht="30" customHeight="1" x14ac:dyDescent="0.4">
      <c r="A79" s="134" t="s">
        <v>10</v>
      </c>
      <c r="B79" s="132"/>
      <c r="C79" s="299"/>
      <c r="D79" s="303"/>
      <c r="E79" s="304"/>
      <c r="F79" s="305"/>
      <c r="G79" s="303"/>
      <c r="H79" s="306"/>
      <c r="I79" s="304"/>
    </row>
    <row r="80" spans="1:9" s="133" customFormat="1" ht="30" customHeight="1" x14ac:dyDescent="0.4">
      <c r="A80" s="134" t="s">
        <v>11</v>
      </c>
      <c r="B80" s="132"/>
      <c r="C80" s="299"/>
      <c r="D80" s="303"/>
      <c r="E80" s="304"/>
      <c r="F80" s="305"/>
      <c r="G80" s="303"/>
      <c r="H80" s="306"/>
      <c r="I80" s="304"/>
    </row>
    <row r="81" spans="1:9" s="133" customFormat="1" ht="30" customHeight="1" x14ac:dyDescent="0.4">
      <c r="A81" s="134" t="s">
        <v>12</v>
      </c>
      <c r="B81" s="132"/>
      <c r="C81" s="299"/>
      <c r="D81" s="303"/>
      <c r="E81" s="304"/>
      <c r="F81" s="305"/>
      <c r="G81" s="303"/>
      <c r="H81" s="306"/>
      <c r="I81" s="304"/>
    </row>
    <row r="82" spans="1:9" s="133" customFormat="1" ht="30" customHeight="1" x14ac:dyDescent="0.4">
      <c r="A82" s="131" t="s">
        <v>13</v>
      </c>
      <c r="B82" s="132"/>
      <c r="C82" s="299"/>
      <c r="D82" s="303"/>
      <c r="E82" s="304"/>
      <c r="F82" s="305"/>
      <c r="G82" s="303"/>
      <c r="H82" s="306"/>
      <c r="I82" s="304"/>
    </row>
    <row r="83" spans="1:9" s="133" customFormat="1" ht="30" customHeight="1" x14ac:dyDescent="0.4">
      <c r="A83" s="134"/>
      <c r="B83" s="132"/>
      <c r="C83" s="299"/>
      <c r="D83" s="303"/>
      <c r="E83" s="304"/>
      <c r="F83" s="305"/>
      <c r="G83" s="303"/>
      <c r="H83" s="306"/>
      <c r="I83" s="304"/>
    </row>
    <row r="84" spans="1:9" s="54" customFormat="1" ht="30" customHeight="1" x14ac:dyDescent="0.4">
      <c r="A84" s="74" t="s">
        <v>14</v>
      </c>
      <c r="B84" s="5"/>
      <c r="C84" s="299"/>
      <c r="D84" s="300"/>
      <c r="E84" s="307"/>
      <c r="F84" s="300"/>
      <c r="G84" s="300"/>
      <c r="H84" s="300"/>
      <c r="I84" s="308"/>
    </row>
    <row r="85" spans="1:9" s="133" customFormat="1" ht="30" customHeight="1" x14ac:dyDescent="0.4">
      <c r="A85" s="134" t="s">
        <v>35</v>
      </c>
      <c r="B85" s="132"/>
      <c r="C85" s="299"/>
      <c r="D85" s="303"/>
      <c r="E85" s="304"/>
      <c r="F85" s="305"/>
      <c r="G85" s="303"/>
      <c r="H85" s="306"/>
      <c r="I85" s="309"/>
    </row>
    <row r="86" spans="1:9" s="133" customFormat="1" ht="30" customHeight="1" x14ac:dyDescent="0.4">
      <c r="A86" s="134" t="s">
        <v>36</v>
      </c>
      <c r="B86" s="132"/>
      <c r="C86" s="299"/>
      <c r="D86" s="303"/>
      <c r="E86" s="304"/>
      <c r="F86" s="305"/>
      <c r="G86" s="303"/>
      <c r="H86" s="306"/>
      <c r="I86" s="304"/>
    </row>
    <row r="87" spans="1:9" s="133" customFormat="1" ht="30" customHeight="1" x14ac:dyDescent="0.4">
      <c r="A87" s="134" t="s">
        <v>15</v>
      </c>
      <c r="B87" s="132"/>
      <c r="C87" s="299"/>
      <c r="D87" s="303"/>
      <c r="E87" s="304"/>
      <c r="F87" s="305"/>
      <c r="G87" s="303"/>
      <c r="H87" s="306"/>
      <c r="I87" s="304"/>
    </row>
    <row r="88" spans="1:9" s="133" customFormat="1" ht="30" customHeight="1" x14ac:dyDescent="0.4">
      <c r="A88" s="134" t="s">
        <v>16</v>
      </c>
      <c r="B88" s="132"/>
      <c r="C88" s="299"/>
      <c r="D88" s="303"/>
      <c r="E88" s="304"/>
      <c r="F88" s="305"/>
      <c r="G88" s="303"/>
      <c r="H88" s="306"/>
      <c r="I88" s="304"/>
    </row>
    <row r="89" spans="1:9" s="133" customFormat="1" ht="30" customHeight="1" x14ac:dyDescent="0.4">
      <c r="A89" s="134" t="s">
        <v>34</v>
      </c>
      <c r="B89" s="132"/>
      <c r="C89" s="299"/>
      <c r="D89" s="303"/>
      <c r="E89" s="304"/>
      <c r="F89" s="305"/>
      <c r="G89" s="303"/>
      <c r="H89" s="306"/>
      <c r="I89" s="304"/>
    </row>
    <row r="90" spans="1:9" s="133" customFormat="1" ht="30" customHeight="1" x14ac:dyDescent="0.4">
      <c r="A90" s="134" t="s">
        <v>17</v>
      </c>
      <c r="B90" s="132"/>
      <c r="C90" s="299"/>
      <c r="D90" s="303"/>
      <c r="E90" s="304"/>
      <c r="F90" s="305"/>
      <c r="G90" s="303"/>
      <c r="H90" s="306"/>
      <c r="I90" s="304"/>
    </row>
    <row r="91" spans="1:9" s="133" customFormat="1" ht="30" customHeight="1" x14ac:dyDescent="0.4">
      <c r="A91" s="134" t="s">
        <v>18</v>
      </c>
      <c r="B91" s="132"/>
      <c r="C91" s="299"/>
      <c r="D91" s="303"/>
      <c r="E91" s="304"/>
      <c r="F91" s="305"/>
      <c r="G91" s="303"/>
      <c r="H91" s="306"/>
      <c r="I91" s="304"/>
    </row>
    <row r="92" spans="1:9" s="133" customFormat="1" ht="30" customHeight="1" x14ac:dyDescent="0.4">
      <c r="A92" s="134" t="s">
        <v>19</v>
      </c>
      <c r="B92" s="132"/>
      <c r="C92" s="299"/>
      <c r="D92" s="303"/>
      <c r="E92" s="304"/>
      <c r="F92" s="305"/>
      <c r="G92" s="303"/>
      <c r="H92" s="306"/>
      <c r="I92" s="304"/>
    </row>
    <row r="93" spans="1:9" s="133" customFormat="1" ht="30" customHeight="1" x14ac:dyDescent="0.4">
      <c r="A93" s="134" t="s">
        <v>20</v>
      </c>
      <c r="B93" s="132"/>
      <c r="C93" s="299"/>
      <c r="D93" s="303"/>
      <c r="E93" s="309"/>
      <c r="F93" s="305"/>
      <c r="G93" s="303"/>
      <c r="H93" s="306"/>
      <c r="I93" s="304"/>
    </row>
    <row r="94" spans="1:9" s="133" customFormat="1" ht="30" customHeight="1" x14ac:dyDescent="0.4">
      <c r="A94" s="134" t="s">
        <v>37</v>
      </c>
      <c r="B94" s="132"/>
      <c r="C94" s="299"/>
      <c r="D94" s="300"/>
      <c r="E94" s="307"/>
      <c r="F94" s="300"/>
      <c r="G94" s="300"/>
      <c r="H94" s="300"/>
      <c r="I94" s="308"/>
    </row>
    <row r="95" spans="1:9" s="133" customFormat="1" ht="30" customHeight="1" x14ac:dyDescent="0.4">
      <c r="A95" s="134" t="s">
        <v>21</v>
      </c>
      <c r="B95" s="132"/>
      <c r="C95" s="299"/>
      <c r="D95" s="303"/>
      <c r="E95" s="304"/>
      <c r="F95" s="305"/>
      <c r="G95" s="303"/>
      <c r="H95" s="306"/>
      <c r="I95" s="304"/>
    </row>
    <row r="96" spans="1:9" s="133" customFormat="1" ht="30" customHeight="1" x14ac:dyDescent="0.4">
      <c r="A96" s="134" t="s">
        <v>22</v>
      </c>
      <c r="B96" s="132"/>
      <c r="C96" s="299"/>
      <c r="D96" s="303"/>
      <c r="E96" s="304"/>
      <c r="F96" s="305"/>
      <c r="G96" s="303"/>
      <c r="H96" s="306"/>
      <c r="I96" s="304"/>
    </row>
    <row r="97" spans="1:9" s="133" customFormat="1" ht="30" customHeight="1" x14ac:dyDescent="0.4">
      <c r="A97" s="134" t="s">
        <v>23</v>
      </c>
      <c r="B97" s="132"/>
      <c r="C97" s="299"/>
      <c r="D97" s="300"/>
      <c r="E97" s="307"/>
      <c r="F97" s="300"/>
      <c r="G97" s="300"/>
      <c r="H97" s="300"/>
      <c r="I97" s="308"/>
    </row>
    <row r="98" spans="1:9" s="133" customFormat="1" ht="30" customHeight="1" x14ac:dyDescent="0.4">
      <c r="A98" s="134" t="s">
        <v>21</v>
      </c>
      <c r="B98" s="132"/>
      <c r="C98" s="299"/>
      <c r="D98" s="303"/>
      <c r="E98" s="304"/>
      <c r="F98" s="305"/>
      <c r="G98" s="303"/>
      <c r="H98" s="306"/>
      <c r="I98" s="304"/>
    </row>
    <row r="99" spans="1:9" s="133" customFormat="1" ht="30" customHeight="1" x14ac:dyDescent="0.4">
      <c r="A99" s="134" t="s">
        <v>22</v>
      </c>
      <c r="B99" s="132"/>
      <c r="C99" s="299"/>
      <c r="D99" s="303"/>
      <c r="E99" s="304"/>
      <c r="F99" s="305"/>
      <c r="G99" s="303"/>
      <c r="H99" s="306"/>
      <c r="I99" s="304"/>
    </row>
    <row r="100" spans="1:9" s="133" customFormat="1" ht="30" customHeight="1" x14ac:dyDescent="0.4">
      <c r="A100" s="134" t="s">
        <v>24</v>
      </c>
      <c r="B100" s="132"/>
      <c r="C100" s="299"/>
      <c r="D100" s="300"/>
      <c r="E100" s="307"/>
      <c r="F100" s="300"/>
      <c r="G100" s="300"/>
      <c r="H100" s="300"/>
      <c r="I100" s="308"/>
    </row>
    <row r="101" spans="1:9" s="133" customFormat="1" ht="30" customHeight="1" x14ac:dyDescent="0.4">
      <c r="A101" s="134" t="s">
        <v>21</v>
      </c>
      <c r="B101" s="132"/>
      <c r="C101" s="299"/>
      <c r="D101" s="303"/>
      <c r="E101" s="304"/>
      <c r="F101" s="305"/>
      <c r="G101" s="303"/>
      <c r="H101" s="306"/>
      <c r="I101" s="304"/>
    </row>
    <row r="102" spans="1:9" s="133" customFormat="1" ht="30" customHeight="1" x14ac:dyDescent="0.4">
      <c r="A102" s="134" t="s">
        <v>22</v>
      </c>
      <c r="B102" s="132"/>
      <c r="C102" s="299"/>
      <c r="D102" s="303"/>
      <c r="E102" s="304"/>
      <c r="F102" s="305"/>
      <c r="G102" s="303"/>
      <c r="H102" s="306"/>
      <c r="I102" s="304"/>
    </row>
    <row r="103" spans="1:9" s="133" customFormat="1" ht="30" customHeight="1" x14ac:dyDescent="0.4">
      <c r="A103" s="134" t="s">
        <v>25</v>
      </c>
      <c r="B103" s="132"/>
      <c r="C103" s="299"/>
      <c r="D103" s="300"/>
      <c r="E103" s="307"/>
      <c r="F103" s="300"/>
      <c r="G103" s="300"/>
      <c r="H103" s="300"/>
      <c r="I103" s="308"/>
    </row>
    <row r="104" spans="1:9" s="133" customFormat="1" ht="30" customHeight="1" x14ac:dyDescent="0.4">
      <c r="A104" s="135" t="s">
        <v>26</v>
      </c>
      <c r="B104" s="132"/>
      <c r="C104" s="299"/>
      <c r="D104" s="303"/>
      <c r="E104" s="304"/>
      <c r="F104" s="305"/>
      <c r="G104" s="303"/>
      <c r="H104" s="306"/>
      <c r="I104" s="304"/>
    </row>
    <row r="105" spans="1:9" s="133" customFormat="1" ht="30" customHeight="1" x14ac:dyDescent="0.4">
      <c r="A105" s="135" t="s">
        <v>27</v>
      </c>
      <c r="B105" s="132"/>
      <c r="C105" s="299"/>
      <c r="D105" s="303"/>
      <c r="E105" s="304"/>
      <c r="F105" s="305"/>
      <c r="G105" s="303"/>
      <c r="H105" s="306"/>
      <c r="I105" s="304"/>
    </row>
    <row r="106" spans="1:9" s="133" customFormat="1" ht="30" customHeight="1" x14ac:dyDescent="0.4">
      <c r="A106" s="162" t="s">
        <v>165</v>
      </c>
      <c r="B106" s="132"/>
      <c r="C106" s="299"/>
      <c r="D106" s="303"/>
      <c r="E106" s="304"/>
      <c r="F106" s="305"/>
      <c r="G106" s="303"/>
      <c r="H106" s="306"/>
      <c r="I106" s="304"/>
    </row>
    <row r="107" spans="1:9" s="133" customFormat="1" ht="30" customHeight="1" x14ac:dyDescent="0.4">
      <c r="A107" s="162" t="s">
        <v>165</v>
      </c>
      <c r="B107" s="132"/>
      <c r="C107" s="299"/>
      <c r="D107" s="303"/>
      <c r="E107" s="304"/>
      <c r="F107" s="305"/>
      <c r="G107" s="303"/>
      <c r="H107" s="306"/>
      <c r="I107" s="304"/>
    </row>
    <row r="108" spans="1:9" s="133" customFormat="1" ht="30" customHeight="1" x14ac:dyDescent="0.4">
      <c r="A108" s="162" t="s">
        <v>165</v>
      </c>
      <c r="B108" s="132"/>
      <c r="C108" s="299"/>
      <c r="D108" s="303"/>
      <c r="E108" s="304"/>
      <c r="F108" s="305"/>
      <c r="G108" s="303"/>
      <c r="H108" s="306"/>
      <c r="I108" s="304"/>
    </row>
    <row r="109" spans="1:9" s="133" customFormat="1" ht="30" customHeight="1" x14ac:dyDescent="0.4">
      <c r="A109" s="162" t="s">
        <v>165</v>
      </c>
      <c r="B109" s="132"/>
      <c r="C109" s="299"/>
      <c r="D109" s="303"/>
      <c r="E109" s="304"/>
      <c r="F109" s="305"/>
      <c r="G109" s="303"/>
      <c r="H109" s="306"/>
      <c r="I109" s="304"/>
    </row>
    <row r="110" spans="1:9" s="133" customFormat="1" ht="30" customHeight="1" x14ac:dyDescent="0.4">
      <c r="A110" s="162" t="s">
        <v>165</v>
      </c>
      <c r="B110" s="132"/>
      <c r="C110" s="299"/>
      <c r="D110" s="303"/>
      <c r="E110" s="304"/>
      <c r="F110" s="305"/>
      <c r="G110" s="303"/>
      <c r="H110" s="306"/>
      <c r="I110" s="304"/>
    </row>
    <row r="111" spans="1:9" s="133" customFormat="1" ht="30" customHeight="1" x14ac:dyDescent="0.4">
      <c r="A111" s="162" t="s">
        <v>165</v>
      </c>
      <c r="B111" s="132"/>
      <c r="C111" s="299"/>
      <c r="D111" s="303"/>
      <c r="E111" s="304"/>
      <c r="F111" s="305"/>
      <c r="G111" s="303"/>
      <c r="H111" s="306"/>
      <c r="I111" s="304"/>
    </row>
    <row r="112" spans="1:9" s="54" customFormat="1" ht="24" customHeight="1" x14ac:dyDescent="0.4">
      <c r="A112" s="6"/>
      <c r="B112" s="4"/>
      <c r="C112" s="299"/>
      <c r="D112" s="303"/>
      <c r="E112" s="310"/>
      <c r="F112" s="303"/>
      <c r="G112" s="303"/>
      <c r="H112" s="303"/>
      <c r="I112" s="311"/>
    </row>
    <row r="113" spans="1:10" s="89" customFormat="1" ht="29.15" customHeight="1" x14ac:dyDescent="0.5">
      <c r="A113" s="90" t="s">
        <v>28</v>
      </c>
      <c r="B113" s="91"/>
      <c r="C113" s="312"/>
      <c r="D113" s="310"/>
      <c r="E113" s="313">
        <f>SUBTOTAL(9,E74:E112)</f>
        <v>0</v>
      </c>
      <c r="F113" s="314"/>
      <c r="G113" s="310"/>
      <c r="H113" s="311"/>
      <c r="I113" s="313">
        <f>SUBTOTAL(9,I74:I112)</f>
        <v>0</v>
      </c>
    </row>
    <row r="114" spans="1:10" s="54" customFormat="1" ht="26.15" customHeight="1" x14ac:dyDescent="0.4">
      <c r="A114" s="11"/>
      <c r="B114" s="15"/>
      <c r="C114" s="315"/>
      <c r="D114" s="316"/>
      <c r="E114" s="297"/>
      <c r="F114" s="317"/>
      <c r="G114" s="317"/>
      <c r="H114" s="317"/>
      <c r="I114" s="318"/>
    </row>
    <row r="115" spans="1:10" s="94" customFormat="1" ht="29.15" customHeight="1" x14ac:dyDescent="0.5">
      <c r="A115" s="92" t="s">
        <v>74</v>
      </c>
      <c r="B115" s="93"/>
      <c r="C115" s="319"/>
      <c r="D115" s="320">
        <f>IFERROR(E115/E125,0)</f>
        <v>0</v>
      </c>
      <c r="E115" s="406">
        <f>'Admin Expense Detail'!H48</f>
        <v>0</v>
      </c>
      <c r="F115" s="321"/>
      <c r="G115" s="322"/>
      <c r="H115" s="322"/>
      <c r="I115" s="406">
        <f>'Admin Expense Detail'!J48</f>
        <v>0</v>
      </c>
      <c r="J115" s="412" t="s">
        <v>181</v>
      </c>
    </row>
    <row r="116" spans="1:10" s="54" customFormat="1" ht="26.15" customHeight="1" x14ac:dyDescent="0.4">
      <c r="A116" s="56"/>
      <c r="B116" s="15"/>
      <c r="C116" s="315"/>
      <c r="D116" s="316"/>
      <c r="E116" s="316"/>
      <c r="F116" s="316"/>
      <c r="G116" s="316"/>
      <c r="H116" s="316"/>
      <c r="I116" s="323"/>
    </row>
    <row r="117" spans="1:10" s="54" customFormat="1" ht="18" customHeight="1" x14ac:dyDescent="0.4">
      <c r="A117" s="11"/>
      <c r="B117" s="18"/>
      <c r="C117" s="324"/>
      <c r="D117" s="277"/>
      <c r="E117" s="277"/>
      <c r="F117" s="277"/>
      <c r="G117" s="277"/>
      <c r="H117" s="277"/>
      <c r="I117" s="325"/>
    </row>
    <row r="118" spans="1:10" s="78" customFormat="1" ht="29.15" customHeight="1" x14ac:dyDescent="0.5">
      <c r="A118" s="79" t="s">
        <v>90</v>
      </c>
      <c r="B118" s="95"/>
      <c r="C118" s="326"/>
      <c r="D118" s="327"/>
      <c r="E118" s="328"/>
      <c r="F118" s="328"/>
      <c r="G118" s="328"/>
      <c r="H118" s="328"/>
      <c r="I118" s="329"/>
    </row>
    <row r="119" spans="1:10" s="133" customFormat="1" ht="32.25" customHeight="1" x14ac:dyDescent="0.4">
      <c r="A119" s="160"/>
      <c r="B119" s="136"/>
      <c r="C119" s="330"/>
      <c r="D119" s="303"/>
      <c r="E119" s="304"/>
      <c r="F119" s="331"/>
      <c r="G119" s="331"/>
      <c r="H119" s="331"/>
      <c r="I119" s="332"/>
    </row>
    <row r="120" spans="1:10" s="133" customFormat="1" ht="32.25" customHeight="1" x14ac:dyDescent="0.4">
      <c r="A120" s="160"/>
      <c r="B120" s="136"/>
      <c r="C120" s="330"/>
      <c r="D120" s="303"/>
      <c r="E120" s="304"/>
      <c r="F120" s="331"/>
      <c r="G120" s="331"/>
      <c r="H120" s="331"/>
      <c r="I120" s="332"/>
    </row>
    <row r="121" spans="1:10" s="133" customFormat="1" ht="32.25" customHeight="1" x14ac:dyDescent="0.4">
      <c r="A121" s="160"/>
      <c r="B121" s="136"/>
      <c r="C121" s="330"/>
      <c r="D121" s="303"/>
      <c r="E121" s="304"/>
      <c r="F121" s="331"/>
      <c r="G121" s="331"/>
      <c r="H121" s="331"/>
      <c r="I121" s="332"/>
    </row>
    <row r="122" spans="1:10" s="133" customFormat="1" ht="34.5" customHeight="1" x14ac:dyDescent="0.4">
      <c r="A122" s="160"/>
      <c r="B122" s="136"/>
      <c r="C122" s="330"/>
      <c r="D122" s="303"/>
      <c r="E122" s="304"/>
      <c r="F122" s="331"/>
      <c r="G122" s="331"/>
      <c r="H122" s="331"/>
      <c r="I122" s="332"/>
    </row>
    <row r="123" spans="1:10" s="89" customFormat="1" ht="29.15" customHeight="1" x14ac:dyDescent="0.5">
      <c r="A123" s="96" t="s">
        <v>82</v>
      </c>
      <c r="B123" s="97"/>
      <c r="C123" s="333"/>
      <c r="D123" s="310"/>
      <c r="E123" s="313">
        <f>SUM(E119:E122)</f>
        <v>0</v>
      </c>
      <c r="F123" s="334"/>
      <c r="G123" s="334"/>
      <c r="H123" s="334"/>
      <c r="I123" s="335"/>
    </row>
    <row r="124" spans="1:10" s="54" customFormat="1" ht="26.15" customHeight="1" x14ac:dyDescent="0.4">
      <c r="A124" s="56"/>
      <c r="B124" s="15"/>
      <c r="C124" s="315"/>
      <c r="D124" s="316"/>
      <c r="E124" s="316"/>
      <c r="F124" s="316"/>
      <c r="G124" s="316"/>
      <c r="H124" s="316"/>
      <c r="I124" s="336"/>
    </row>
    <row r="125" spans="1:10" s="89" customFormat="1" ht="29.15" customHeight="1" x14ac:dyDescent="0.5">
      <c r="A125" s="96" t="s">
        <v>81</v>
      </c>
      <c r="B125" s="98"/>
      <c r="C125" s="337"/>
      <c r="D125" s="338"/>
      <c r="E125" s="313">
        <f>E123+E115+E113+E71</f>
        <v>0</v>
      </c>
      <c r="F125" s="339"/>
      <c r="G125" s="338"/>
      <c r="H125" s="340"/>
      <c r="I125" s="313">
        <f>I123+I115+I113+I71</f>
        <v>0</v>
      </c>
    </row>
    <row r="126" spans="1:10" s="54" customFormat="1" ht="29.25" customHeight="1" x14ac:dyDescent="0.4">
      <c r="A126" s="11"/>
      <c r="B126" s="55"/>
      <c r="C126" s="341"/>
      <c r="D126" s="317"/>
      <c r="E126" s="317"/>
      <c r="F126" s="317"/>
      <c r="G126" s="317"/>
      <c r="H126" s="317"/>
      <c r="I126" s="342"/>
    </row>
    <row r="127" spans="1:10" s="100" customFormat="1" ht="29.15" customHeight="1" x14ac:dyDescent="0.5">
      <c r="A127" s="79" t="s">
        <v>75</v>
      </c>
      <c r="B127" s="99"/>
      <c r="C127" s="343"/>
      <c r="D127" s="344"/>
      <c r="E127" s="345"/>
      <c r="F127" s="345"/>
      <c r="G127" s="345"/>
      <c r="H127" s="345"/>
      <c r="I127" s="346"/>
    </row>
    <row r="128" spans="1:10" s="133" customFormat="1" ht="30" customHeight="1" x14ac:dyDescent="0.4">
      <c r="A128" s="160"/>
      <c r="B128" s="137"/>
      <c r="C128" s="347"/>
      <c r="D128" s="348"/>
      <c r="E128" s="304"/>
      <c r="F128" s="349"/>
      <c r="G128" s="348"/>
      <c r="H128" s="350"/>
      <c r="I128" s="304"/>
    </row>
    <row r="129" spans="1:9" s="133" customFormat="1" ht="30" customHeight="1" x14ac:dyDescent="0.4">
      <c r="A129" s="162"/>
      <c r="B129" s="132"/>
      <c r="C129" s="299"/>
      <c r="D129" s="303"/>
      <c r="E129" s="309"/>
      <c r="F129" s="305"/>
      <c r="G129" s="303"/>
      <c r="H129" s="306"/>
      <c r="I129" s="304"/>
    </row>
    <row r="130" spans="1:9" s="133" customFormat="1" ht="30" customHeight="1" x14ac:dyDescent="0.4">
      <c r="A130" s="162"/>
      <c r="B130" s="132"/>
      <c r="C130" s="299"/>
      <c r="D130" s="303"/>
      <c r="E130" s="304"/>
      <c r="F130" s="305"/>
      <c r="G130" s="303"/>
      <c r="H130" s="306"/>
      <c r="I130" s="304"/>
    </row>
    <row r="131" spans="1:9" s="133" customFormat="1" ht="30" customHeight="1" x14ac:dyDescent="0.4">
      <c r="A131" s="162"/>
      <c r="B131" s="132"/>
      <c r="C131" s="299"/>
      <c r="D131" s="303"/>
      <c r="E131" s="304"/>
      <c r="F131" s="305"/>
      <c r="G131" s="303"/>
      <c r="H131" s="306"/>
      <c r="I131" s="304"/>
    </row>
    <row r="132" spans="1:9" s="133" customFormat="1" ht="30" customHeight="1" x14ac:dyDescent="0.4">
      <c r="A132" s="162"/>
      <c r="B132" s="132"/>
      <c r="C132" s="299"/>
      <c r="D132" s="303"/>
      <c r="E132" s="304"/>
      <c r="F132" s="305"/>
      <c r="G132" s="303"/>
      <c r="H132" s="306"/>
      <c r="I132" s="304"/>
    </row>
    <row r="133" spans="1:9" s="133" customFormat="1" ht="30" customHeight="1" x14ac:dyDescent="0.4">
      <c r="A133" s="162"/>
      <c r="B133" s="132"/>
      <c r="C133" s="299"/>
      <c r="D133" s="303"/>
      <c r="E133" s="304"/>
      <c r="F133" s="305"/>
      <c r="G133" s="303"/>
      <c r="H133" s="306"/>
      <c r="I133" s="304"/>
    </row>
    <row r="134" spans="1:9" s="133" customFormat="1" ht="30" customHeight="1" x14ac:dyDescent="0.4">
      <c r="A134" s="162"/>
      <c r="B134" s="132"/>
      <c r="C134" s="299"/>
      <c r="D134" s="303"/>
      <c r="E134" s="304"/>
      <c r="F134" s="305"/>
      <c r="G134" s="303"/>
      <c r="H134" s="306"/>
      <c r="I134" s="304"/>
    </row>
    <row r="135" spans="1:9" s="133" customFormat="1" ht="30" customHeight="1" x14ac:dyDescent="0.4">
      <c r="A135" s="162"/>
      <c r="B135" s="132"/>
      <c r="C135" s="299"/>
      <c r="D135" s="303"/>
      <c r="E135" s="304"/>
      <c r="F135" s="305"/>
      <c r="G135" s="303"/>
      <c r="H135" s="306"/>
      <c r="I135" s="304"/>
    </row>
    <row r="136" spans="1:9" s="133" customFormat="1" ht="30" customHeight="1" x14ac:dyDescent="0.4">
      <c r="A136" s="162"/>
      <c r="B136" s="132"/>
      <c r="C136" s="299"/>
      <c r="D136" s="303"/>
      <c r="E136" s="304"/>
      <c r="F136" s="305"/>
      <c r="G136" s="303"/>
      <c r="H136" s="306"/>
      <c r="I136" s="304"/>
    </row>
    <row r="137" spans="1:9" s="133" customFormat="1" ht="30" customHeight="1" x14ac:dyDescent="0.4">
      <c r="A137" s="162"/>
      <c r="B137" s="132"/>
      <c r="C137" s="299"/>
      <c r="D137" s="303"/>
      <c r="E137" s="304"/>
      <c r="F137" s="305"/>
      <c r="G137" s="303"/>
      <c r="H137" s="306"/>
      <c r="I137" s="304"/>
    </row>
    <row r="138" spans="1:9" s="133" customFormat="1" ht="30" customHeight="1" x14ac:dyDescent="0.4">
      <c r="A138" s="162"/>
      <c r="B138" s="132"/>
      <c r="C138" s="299"/>
      <c r="D138" s="303"/>
      <c r="E138" s="304"/>
      <c r="F138" s="305"/>
      <c r="G138" s="303"/>
      <c r="H138" s="306"/>
      <c r="I138" s="304"/>
    </row>
    <row r="139" spans="1:9" s="133" customFormat="1" ht="30" customHeight="1" x14ac:dyDescent="0.4">
      <c r="A139" s="162"/>
      <c r="B139" s="132"/>
      <c r="C139" s="299"/>
      <c r="D139" s="303"/>
      <c r="E139" s="304"/>
      <c r="F139" s="305"/>
      <c r="G139" s="303"/>
      <c r="H139" s="306"/>
      <c r="I139" s="304"/>
    </row>
    <row r="140" spans="1:9" s="89" customFormat="1" ht="28" customHeight="1" x14ac:dyDescent="0.5">
      <c r="A140" s="96" t="s">
        <v>29</v>
      </c>
      <c r="B140" s="91"/>
      <c r="C140" s="312"/>
      <c r="D140" s="310"/>
      <c r="E140" s="313">
        <f>SUBTOTAL(9,E128:E139)</f>
        <v>0</v>
      </c>
      <c r="F140" s="314"/>
      <c r="G140" s="310"/>
      <c r="H140" s="311"/>
      <c r="I140" s="313">
        <f>SUBTOTAL(9,I128:I139)</f>
        <v>0</v>
      </c>
    </row>
    <row r="141" spans="1:9" s="54" customFormat="1" ht="18" customHeight="1" x14ac:dyDescent="0.4">
      <c r="A141" s="11"/>
      <c r="B141" s="15"/>
      <c r="C141" s="315"/>
      <c r="D141" s="316"/>
      <c r="E141" s="297"/>
      <c r="F141" s="317"/>
      <c r="G141" s="317"/>
      <c r="H141" s="317"/>
      <c r="I141" s="318"/>
    </row>
    <row r="142" spans="1:9" s="89" customFormat="1" ht="29.15" customHeight="1" x14ac:dyDescent="0.5">
      <c r="A142" s="96" t="s">
        <v>30</v>
      </c>
      <c r="B142" s="98"/>
      <c r="C142" s="337"/>
      <c r="D142" s="338"/>
      <c r="E142" s="313">
        <f>E125-E140</f>
        <v>0</v>
      </c>
      <c r="F142" s="339"/>
      <c r="G142" s="338"/>
      <c r="H142" s="351"/>
      <c r="I142" s="313">
        <f>I125-I140</f>
        <v>0</v>
      </c>
    </row>
    <row r="143" spans="1:9" ht="18" customHeight="1" x14ac:dyDescent="0.4">
      <c r="A143" s="21"/>
      <c r="B143" s="20"/>
      <c r="C143" s="352"/>
      <c r="D143" s="353"/>
      <c r="E143" s="354"/>
      <c r="F143" s="353"/>
      <c r="G143" s="353"/>
      <c r="H143" s="353"/>
      <c r="I143" s="354"/>
    </row>
    <row r="144" spans="1:9" ht="32" customHeight="1" x14ac:dyDescent="0.4">
      <c r="A144" s="21"/>
      <c r="B144" s="20"/>
      <c r="C144" s="352"/>
      <c r="D144" s="353"/>
      <c r="E144" s="254"/>
      <c r="F144" s="353"/>
      <c r="G144" s="353"/>
      <c r="H144" s="353"/>
      <c r="I144" s="354"/>
    </row>
    <row r="145" spans="1:9" ht="29.15" customHeight="1" x14ac:dyDescent="0.5">
      <c r="A145" s="120" t="s">
        <v>76</v>
      </c>
      <c r="B145" s="20"/>
      <c r="C145" s="352"/>
      <c r="D145" s="353"/>
      <c r="E145" s="354"/>
      <c r="F145" s="353"/>
      <c r="G145" s="353"/>
      <c r="H145" s="353"/>
      <c r="I145" s="354"/>
    </row>
    <row r="146" spans="1:9" ht="29.15" customHeight="1" x14ac:dyDescent="0.4">
      <c r="A146" s="21"/>
      <c r="B146" s="125"/>
      <c r="C146" s="352"/>
      <c r="D146" s="353"/>
      <c r="E146" s="354"/>
      <c r="F146" s="353"/>
      <c r="G146" s="353"/>
      <c r="H146" s="353"/>
      <c r="I146" s="354"/>
    </row>
    <row r="147" spans="1:9" s="53" customFormat="1" ht="18" customHeight="1" x14ac:dyDescent="0.4">
      <c r="A147" s="62" t="s">
        <v>86</v>
      </c>
      <c r="B147" s="126"/>
      <c r="C147" s="355"/>
      <c r="D147" s="62"/>
      <c r="E147" s="356"/>
      <c r="F147" s="357"/>
      <c r="G147" s="357"/>
      <c r="H147" s="357"/>
      <c r="I147" s="356"/>
    </row>
    <row r="148" spans="1:9" s="53" customFormat="1" ht="21" customHeight="1" x14ac:dyDescent="0.4">
      <c r="A148" s="63" t="s">
        <v>85</v>
      </c>
      <c r="B148" s="138"/>
      <c r="C148" s="358"/>
      <c r="D148" s="359" t="s">
        <v>88</v>
      </c>
      <c r="E148" s="360">
        <f>16*85%*365</f>
        <v>4964</v>
      </c>
      <c r="F148" s="361"/>
      <c r="G148" s="361"/>
      <c r="H148" s="361"/>
      <c r="I148" s="362"/>
    </row>
    <row r="149" spans="1:9" s="140" customFormat="1" ht="21" customHeight="1" x14ac:dyDescent="0.4">
      <c r="A149" s="139" t="s">
        <v>87</v>
      </c>
      <c r="B149" s="170"/>
      <c r="C149" s="363"/>
      <c r="D149" s="364"/>
      <c r="E149" s="365">
        <f>IFERROR(E125/E148,0)</f>
        <v>0</v>
      </c>
      <c r="F149" s="364"/>
      <c r="G149" s="364"/>
      <c r="H149" s="364"/>
      <c r="I149" s="366"/>
    </row>
    <row r="150" spans="1:9" ht="18" customHeight="1" x14ac:dyDescent="0.4">
      <c r="A150" s="16"/>
      <c r="B150" s="20"/>
      <c r="C150" s="352"/>
      <c r="D150" s="353"/>
      <c r="E150" s="353"/>
      <c r="F150" s="353"/>
      <c r="G150" s="353"/>
      <c r="H150" s="353"/>
      <c r="I150" s="353"/>
    </row>
    <row r="151" spans="1:9" s="53" customFormat="1" ht="18" customHeight="1" x14ac:dyDescent="0.4">
      <c r="A151" s="144"/>
      <c r="B151" s="145"/>
      <c r="C151" s="367"/>
      <c r="D151" s="368"/>
      <c r="E151" s="369"/>
      <c r="F151" s="370"/>
      <c r="G151" s="370"/>
      <c r="H151" s="370"/>
      <c r="I151" s="371"/>
    </row>
    <row r="152" spans="1:9" s="53" customFormat="1" ht="18" customHeight="1" x14ac:dyDescent="0.4">
      <c r="A152" s="141" t="s">
        <v>33</v>
      </c>
      <c r="B152" s="142" t="s">
        <v>78</v>
      </c>
      <c r="C152" s="372">
        <v>334.8</v>
      </c>
      <c r="D152" s="344"/>
      <c r="E152" s="373"/>
      <c r="F152" s="374"/>
      <c r="G152" s="374"/>
      <c r="H152" s="374"/>
      <c r="I152" s="375"/>
    </row>
    <row r="153" spans="1:9" s="53" customFormat="1" ht="21" customHeight="1" x14ac:dyDescent="0.4">
      <c r="A153" s="143" t="s">
        <v>31</v>
      </c>
      <c r="B153" s="147"/>
      <c r="C153" s="376"/>
      <c r="D153" s="377"/>
      <c r="E153" s="378"/>
      <c r="F153" s="379"/>
      <c r="G153" s="379"/>
      <c r="H153" s="380"/>
      <c r="I153" s="360">
        <f>IF(H71=0,0,SUM(H12:H17,H50:H56))</f>
        <v>0</v>
      </c>
    </row>
    <row r="154" spans="1:9" s="53" customFormat="1" ht="21" customHeight="1" x14ac:dyDescent="0.4">
      <c r="A154" s="143" t="s">
        <v>77</v>
      </c>
      <c r="B154" s="147"/>
      <c r="C154" s="381"/>
      <c r="D154" s="377"/>
      <c r="E154" s="378"/>
      <c r="F154" s="382"/>
      <c r="G154" s="382"/>
      <c r="H154" s="383"/>
      <c r="I154" s="365">
        <f>IFERROR(I125/I153,0)</f>
        <v>0</v>
      </c>
    </row>
    <row r="155" spans="1:9" s="53" customFormat="1" ht="21" customHeight="1" x14ac:dyDescent="0.4">
      <c r="A155" s="143" t="s">
        <v>32</v>
      </c>
      <c r="B155" s="147"/>
      <c r="C155" s="381"/>
      <c r="D155" s="377"/>
      <c r="E155" s="378"/>
      <c r="F155" s="384"/>
      <c r="G155" s="384"/>
      <c r="H155" s="385"/>
      <c r="I155" s="386">
        <f t="shared" ref="I155" si="5">I153*I154</f>
        <v>0</v>
      </c>
    </row>
    <row r="156" spans="1:9" s="53" customFormat="1" ht="18" customHeight="1" x14ac:dyDescent="0.4">
      <c r="A156" s="146"/>
      <c r="B156" s="148"/>
      <c r="C156" s="387"/>
      <c r="D156" s="388"/>
      <c r="E156" s="389"/>
      <c r="F156" s="390"/>
      <c r="G156" s="390"/>
      <c r="H156" s="390"/>
      <c r="I156" s="391"/>
    </row>
    <row r="157" spans="1:9" ht="18" customHeight="1" x14ac:dyDescent="0.35">
      <c r="A157" s="16"/>
      <c r="B157" s="23"/>
      <c r="C157" s="22"/>
      <c r="D157" s="13"/>
      <c r="E157" s="17"/>
      <c r="F157" s="19"/>
      <c r="G157" s="19"/>
      <c r="H157" s="19"/>
      <c r="I157" s="127"/>
    </row>
    <row r="158" spans="1:9" ht="18" customHeight="1" x14ac:dyDescent="0.35">
      <c r="A158" s="14"/>
      <c r="B158" s="14"/>
      <c r="C158" s="12"/>
      <c r="D158" s="14"/>
      <c r="E158" s="14"/>
      <c r="F158" s="19"/>
      <c r="G158" s="19"/>
      <c r="H158" s="19"/>
      <c r="I158" s="14"/>
    </row>
    <row r="159" spans="1:9" s="9" customFormat="1" ht="24.75" customHeight="1" x14ac:dyDescent="0.4">
      <c r="A159" s="64"/>
      <c r="D159" s="8"/>
      <c r="E159" s="8"/>
      <c r="F159" s="8"/>
      <c r="G159" s="8"/>
      <c r="H159" s="8"/>
      <c r="I159" s="8"/>
    </row>
  </sheetData>
  <mergeCells count="13">
    <mergeCell ref="D1:I1"/>
    <mergeCell ref="C1:C6"/>
    <mergeCell ref="A4:A6"/>
    <mergeCell ref="A1:A3"/>
    <mergeCell ref="B1:B6"/>
    <mergeCell ref="D5:E5"/>
    <mergeCell ref="F5:I5"/>
    <mergeCell ref="D2:E2"/>
    <mergeCell ref="D3:E3"/>
    <mergeCell ref="D4:E4"/>
    <mergeCell ref="F4:I4"/>
    <mergeCell ref="F2:I2"/>
    <mergeCell ref="F3:I3"/>
  </mergeCells>
  <conditionalFormatting sqref="C12:C17">
    <cfRule type="cellIs" dxfId="27" priority="4987" operator="lessThan">
      <formula>22880</formula>
    </cfRule>
  </conditionalFormatting>
  <conditionalFormatting sqref="C12:C17">
    <cfRule type="cellIs" priority="4500" stopIfTrue="1" operator="equal">
      <formula>0</formula>
    </cfRule>
  </conditionalFormatting>
  <conditionalFormatting sqref="C12:C17">
    <cfRule type="containsBlanks" priority="4501" stopIfTrue="1">
      <formula>LEN(TRIM(C12))=0</formula>
    </cfRule>
  </conditionalFormatting>
  <conditionalFormatting sqref="G58:G68 G50:G53 G12:G17">
    <cfRule type="cellIs" dxfId="26" priority="3388" operator="greaterThan">
      <formula>1</formula>
    </cfRule>
    <cfRule type="cellIs" dxfId="25" priority="3389" operator="greaterThan">
      <formula>100</formula>
    </cfRule>
  </conditionalFormatting>
  <conditionalFormatting sqref="G19:G32">
    <cfRule type="cellIs" dxfId="24" priority="2352" operator="greaterThan">
      <formula>1</formula>
    </cfRule>
    <cfRule type="cellIs" dxfId="23" priority="2353" operator="greaterThan">
      <formula>100</formula>
    </cfRule>
  </conditionalFormatting>
  <conditionalFormatting sqref="G34:G43">
    <cfRule type="cellIs" dxfId="22" priority="2334" operator="greaterThan">
      <formula>1</formula>
    </cfRule>
    <cfRule type="cellIs" dxfId="21" priority="2335" operator="greaterThan">
      <formula>100</formula>
    </cfRule>
  </conditionalFormatting>
  <conditionalFormatting sqref="G56">
    <cfRule type="cellIs" dxfId="20" priority="2325" operator="greaterThan">
      <formula>1</formula>
    </cfRule>
    <cfRule type="cellIs" dxfId="19" priority="2326" operator="greaterThan">
      <formula>100</formula>
    </cfRule>
  </conditionalFormatting>
  <conditionalFormatting sqref="C12:C17">
    <cfRule type="cellIs" dxfId="14" priority="2217" operator="greaterThan">
      <formula>350000</formula>
    </cfRule>
  </conditionalFormatting>
  <conditionalFormatting sqref="G54:G55">
    <cfRule type="cellIs" dxfId="13" priority="2191" operator="greaterThan">
      <formula>1</formula>
    </cfRule>
    <cfRule type="cellIs" dxfId="12" priority="2192" operator="greaterThan">
      <formula>100</formula>
    </cfRule>
  </conditionalFormatting>
  <conditionalFormatting sqref="I154">
    <cfRule type="cellIs" dxfId="9" priority="2157" operator="greaterThan">
      <formula>$C$152</formula>
    </cfRule>
  </conditionalFormatting>
  <conditionalFormatting sqref="I157">
    <cfRule type="cellIs" dxfId="8" priority="2141" operator="notBetween">
      <formula>-1</formula>
      <formula>1</formula>
    </cfRule>
  </conditionalFormatting>
  <conditionalFormatting sqref="C19:C32">
    <cfRule type="cellIs" dxfId="7" priority="16" operator="lessThan">
      <formula>22880</formula>
    </cfRule>
  </conditionalFormatting>
  <conditionalFormatting sqref="C19:C32">
    <cfRule type="cellIs" priority="14" stopIfTrue="1" operator="equal">
      <formula>0</formula>
    </cfRule>
  </conditionalFormatting>
  <conditionalFormatting sqref="C19:C32">
    <cfRule type="containsBlanks" priority="15" stopIfTrue="1">
      <formula>LEN(TRIM(C19))=0</formula>
    </cfRule>
  </conditionalFormatting>
  <conditionalFormatting sqref="C19:C32">
    <cfRule type="cellIs" dxfId="6" priority="13" operator="greaterThan">
      <formula>350000</formula>
    </cfRule>
  </conditionalFormatting>
  <conditionalFormatting sqref="C34:C43">
    <cfRule type="cellIs" dxfId="5" priority="12" operator="lessThan">
      <formula>22880</formula>
    </cfRule>
  </conditionalFormatting>
  <conditionalFormatting sqref="C34:C43">
    <cfRule type="cellIs" priority="10" stopIfTrue="1" operator="equal">
      <formula>0</formula>
    </cfRule>
  </conditionalFormatting>
  <conditionalFormatting sqref="C34:C43">
    <cfRule type="containsBlanks" priority="11" stopIfTrue="1">
      <formula>LEN(TRIM(C34))=0</formula>
    </cfRule>
  </conditionalFormatting>
  <conditionalFormatting sqref="C34:C43">
    <cfRule type="cellIs" dxfId="4" priority="9" operator="greaterThan">
      <formula>350000</formula>
    </cfRule>
  </conditionalFormatting>
  <conditionalFormatting sqref="C50:C56">
    <cfRule type="cellIs" dxfId="3" priority="8" operator="lessThan">
      <formula>22880</formula>
    </cfRule>
  </conditionalFormatting>
  <conditionalFormatting sqref="C50:C56">
    <cfRule type="cellIs" priority="6" stopIfTrue="1" operator="equal">
      <formula>0</formula>
    </cfRule>
  </conditionalFormatting>
  <conditionalFormatting sqref="C50:C56">
    <cfRule type="containsBlanks" priority="7" stopIfTrue="1">
      <formula>LEN(TRIM(C50))=0</formula>
    </cfRule>
  </conditionalFormatting>
  <conditionalFormatting sqref="C50:C56">
    <cfRule type="cellIs" dxfId="2" priority="5" operator="greaterThan">
      <formula>350000</formula>
    </cfRule>
  </conditionalFormatting>
  <conditionalFormatting sqref="C58:C68">
    <cfRule type="cellIs" dxfId="1" priority="4" operator="lessThan">
      <formula>22880</formula>
    </cfRule>
  </conditionalFormatting>
  <conditionalFormatting sqref="C58:C68">
    <cfRule type="cellIs" priority="2" stopIfTrue="1" operator="equal">
      <formula>0</formula>
    </cfRule>
  </conditionalFormatting>
  <conditionalFormatting sqref="C58:C68">
    <cfRule type="containsBlanks" priority="3" stopIfTrue="1">
      <formula>LEN(TRIM(C58))=0</formula>
    </cfRule>
  </conditionalFormatting>
  <conditionalFormatting sqref="C58:C68">
    <cfRule type="cellIs" dxfId="0" priority="1" operator="greaterThan">
      <formula>350000</formula>
    </cfRule>
  </conditionalFormatting>
  <printOptions horizontalCentered="1" verticalCentered="1"/>
  <pageMargins left="0.45" right="0.45" top="0.5" bottom="0.5" header="0.3" footer="0.3"/>
  <pageSetup scale="24" fitToWidth="20" fitToHeight="4" orientation="landscape" r:id="rId1"/>
  <headerFooter>
    <oddHeader>&amp;L&amp;"-,Bold"&amp;14Behavioral Health Care Services
Mental Health Program
&amp;C&amp;"-,Bold"&amp;16Enter CBO Name&amp;R&amp;"-,Bold"&amp;14Exhibit B-1: Funded Program Budget
FY 2019/2020</oddHeader>
    <oddFooter>&amp;C&amp;12Page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79998168889431442"/>
    <pageSetUpPr fitToPage="1"/>
  </sheetPr>
  <dimension ref="A1:J265"/>
  <sheetViews>
    <sheetView zoomScaleNormal="100" workbookViewId="0">
      <selection activeCell="L12" sqref="L12"/>
    </sheetView>
  </sheetViews>
  <sheetFormatPr defaultColWidth="6.54296875" defaultRowHeight="11.5" x14ac:dyDescent="0.25"/>
  <cols>
    <col min="1" max="1" width="4.453125" style="25" customWidth="1"/>
    <col min="2" max="2" width="12.54296875" style="25" customWidth="1"/>
    <col min="3" max="3" width="14.54296875" style="25" customWidth="1"/>
    <col min="4" max="4" width="7" style="25" customWidth="1"/>
    <col min="5" max="5" width="11" style="25" customWidth="1"/>
    <col min="6" max="6" width="9.54296875" style="25" customWidth="1"/>
    <col min="7" max="7" width="5.54296875" style="25" customWidth="1"/>
    <col min="8" max="8" width="20.453125" style="25" customWidth="1"/>
    <col min="9" max="9" width="5.54296875" style="25" customWidth="1"/>
    <col min="10" max="10" width="20.453125" style="25" customWidth="1"/>
    <col min="11" max="16384" width="6.54296875" style="25"/>
  </cols>
  <sheetData>
    <row r="1" spans="1:10" ht="15.75" customHeight="1" x14ac:dyDescent="0.35">
      <c r="A1" s="156"/>
      <c r="B1" s="156"/>
      <c r="C1" s="156"/>
      <c r="D1" s="156"/>
      <c r="E1" s="156"/>
      <c r="F1" s="156"/>
      <c r="G1" s="156"/>
      <c r="H1" s="156"/>
      <c r="I1" s="164"/>
      <c r="J1" s="164"/>
    </row>
    <row r="2" spans="1:10" ht="15.75" customHeight="1" x14ac:dyDescent="0.35">
      <c r="A2" s="156"/>
      <c r="B2" s="156"/>
      <c r="C2" s="156"/>
      <c r="D2" s="156"/>
      <c r="E2" s="156"/>
      <c r="F2" s="156"/>
      <c r="G2" s="156"/>
      <c r="H2" s="156"/>
      <c r="I2" s="407"/>
      <c r="J2" s="407"/>
    </row>
    <row r="3" spans="1:10" ht="15.75" customHeight="1" x14ac:dyDescent="0.35">
      <c r="A3" s="405" t="s">
        <v>69</v>
      </c>
      <c r="B3" s="405"/>
      <c r="C3" s="405"/>
      <c r="D3" s="405"/>
      <c r="E3" s="405"/>
      <c r="F3" s="405"/>
      <c r="G3" s="405"/>
      <c r="H3" s="405"/>
      <c r="I3" s="405"/>
      <c r="J3" s="405"/>
    </row>
    <row r="4" spans="1:10" ht="15.75" customHeight="1" x14ac:dyDescent="0.35">
      <c r="A4" s="186" t="s">
        <v>38</v>
      </c>
      <c r="B4" s="186"/>
      <c r="C4" s="186"/>
      <c r="D4" s="186"/>
      <c r="E4" s="186"/>
      <c r="F4" s="186"/>
      <c r="G4" s="186"/>
      <c r="H4" s="186"/>
      <c r="I4" s="186"/>
      <c r="J4" s="186"/>
    </row>
    <row r="5" spans="1:10" ht="15.75" customHeight="1" x14ac:dyDescent="0.3">
      <c r="A5" s="187" t="s">
        <v>70</v>
      </c>
      <c r="B5" s="187"/>
      <c r="C5" s="187"/>
      <c r="D5" s="187"/>
      <c r="E5" s="187"/>
      <c r="F5" s="187"/>
      <c r="G5" s="187"/>
      <c r="H5" s="187"/>
      <c r="I5" s="187"/>
      <c r="J5" s="187"/>
    </row>
    <row r="6" spans="1:10" x14ac:dyDescent="0.25">
      <c r="A6" s="24"/>
      <c r="B6" s="24"/>
      <c r="C6" s="24"/>
      <c r="D6" s="24"/>
      <c r="E6" s="24"/>
      <c r="F6" s="24"/>
      <c r="G6" s="24"/>
      <c r="H6" s="24"/>
      <c r="I6" s="24"/>
      <c r="J6" s="24"/>
    </row>
    <row r="7" spans="1:10" x14ac:dyDescent="0.25">
      <c r="A7" s="24"/>
      <c r="B7" s="24"/>
      <c r="C7" s="409"/>
      <c r="D7" s="409"/>
      <c r="E7" s="409"/>
      <c r="F7" s="24"/>
      <c r="G7" s="24"/>
      <c r="H7" s="24"/>
      <c r="I7" s="24"/>
      <c r="J7" s="409"/>
    </row>
    <row r="8" spans="1:10" ht="20.149999999999999" customHeight="1" x14ac:dyDescent="0.3">
      <c r="A8" s="26" t="s">
        <v>177</v>
      </c>
      <c r="B8" s="27"/>
      <c r="C8" s="410" t="str">
        <f>'B-1 Funded Program Budget'!A1</f>
        <v>ENTER BIDDER'S NAME</v>
      </c>
      <c r="D8" s="410"/>
      <c r="E8" s="410"/>
      <c r="F8" s="117"/>
      <c r="G8" s="117"/>
      <c r="H8" s="161" t="s">
        <v>79</v>
      </c>
      <c r="I8" s="117"/>
      <c r="J8" s="408" t="s">
        <v>178</v>
      </c>
    </row>
    <row r="9" spans="1:10" ht="20.149999999999999" customHeight="1" x14ac:dyDescent="0.3">
      <c r="A9" s="48" t="s">
        <v>39</v>
      </c>
      <c r="B9" s="27"/>
      <c r="C9" s="397"/>
      <c r="D9" s="397"/>
      <c r="E9" s="397"/>
      <c r="F9" s="117"/>
      <c r="G9" s="117"/>
      <c r="H9" s="26" t="s">
        <v>80</v>
      </c>
      <c r="I9" s="117"/>
      <c r="J9" s="404"/>
    </row>
    <row r="10" spans="1:10" ht="20.149999999999999" customHeight="1" x14ac:dyDescent="0.3">
      <c r="B10" s="49"/>
      <c r="D10" s="27"/>
      <c r="F10" s="29"/>
      <c r="G10" s="30"/>
      <c r="H10" s="31"/>
      <c r="I10" s="30"/>
      <c r="J10" s="31"/>
    </row>
    <row r="11" spans="1:10" ht="20.149999999999999" customHeight="1" x14ac:dyDescent="0.3">
      <c r="A11" s="49"/>
      <c r="B11" s="49"/>
      <c r="C11" s="28"/>
      <c r="D11" s="27"/>
      <c r="E11" s="27"/>
      <c r="F11" s="29"/>
      <c r="G11" s="30"/>
      <c r="H11" s="31"/>
      <c r="I11" s="30"/>
      <c r="J11" s="31"/>
    </row>
    <row r="12" spans="1:10" ht="14" x14ac:dyDescent="0.3">
      <c r="A12" s="27"/>
      <c r="B12" s="27"/>
      <c r="C12" s="27"/>
      <c r="D12" s="27"/>
      <c r="E12" s="27"/>
      <c r="F12" s="27"/>
      <c r="G12" s="24"/>
      <c r="I12" s="411"/>
    </row>
    <row r="13" spans="1:10" ht="14" x14ac:dyDescent="0.3">
      <c r="A13" s="27"/>
      <c r="B13" s="27"/>
      <c r="C13" s="27"/>
      <c r="D13" s="27"/>
      <c r="E13" s="27"/>
      <c r="F13" s="27"/>
      <c r="G13" s="24"/>
      <c r="H13" s="157" t="s">
        <v>179</v>
      </c>
      <c r="I13" s="24"/>
      <c r="J13" s="157" t="s">
        <v>180</v>
      </c>
    </row>
    <row r="14" spans="1:10" ht="14" x14ac:dyDescent="0.3">
      <c r="A14" s="158"/>
      <c r="B14" s="159" t="s">
        <v>40</v>
      </c>
      <c r="C14" s="155"/>
      <c r="D14" s="155"/>
      <c r="E14" s="155"/>
      <c r="F14" s="155"/>
      <c r="G14" s="32"/>
      <c r="H14" s="157" t="s">
        <v>83</v>
      </c>
      <c r="I14" s="32"/>
      <c r="J14" s="157" t="s">
        <v>83</v>
      </c>
    </row>
    <row r="15" spans="1:10" ht="14" x14ac:dyDescent="0.3">
      <c r="A15" s="27"/>
      <c r="B15" s="27"/>
      <c r="C15" s="27"/>
      <c r="D15" s="27"/>
      <c r="E15" s="27"/>
      <c r="F15" s="27"/>
      <c r="G15" s="24"/>
      <c r="H15" s="33"/>
      <c r="I15" s="24"/>
      <c r="J15" s="33"/>
    </row>
    <row r="16" spans="1:10" ht="19" customHeight="1" x14ac:dyDescent="0.3">
      <c r="A16" s="34" t="s">
        <v>41</v>
      </c>
      <c r="B16" s="197"/>
      <c r="C16" s="198"/>
      <c r="D16" s="198"/>
      <c r="E16" s="198"/>
      <c r="F16" s="199"/>
      <c r="G16" s="24"/>
      <c r="H16" s="24"/>
      <c r="I16" s="24"/>
      <c r="J16" s="24"/>
    </row>
    <row r="17" spans="1:10" ht="19" customHeight="1" x14ac:dyDescent="0.3">
      <c r="A17" s="27"/>
      <c r="B17" s="200"/>
      <c r="C17" s="201"/>
      <c r="D17" s="201"/>
      <c r="E17" s="201"/>
      <c r="F17" s="202"/>
      <c r="G17" s="24"/>
      <c r="H17" s="24"/>
      <c r="I17" s="24"/>
      <c r="J17" s="24"/>
    </row>
    <row r="18" spans="1:10" ht="19" customHeight="1" x14ac:dyDescent="0.3">
      <c r="A18" s="27"/>
      <c r="B18" s="203"/>
      <c r="C18" s="204"/>
      <c r="D18" s="204"/>
      <c r="E18" s="204"/>
      <c r="F18" s="205"/>
      <c r="G18" s="35"/>
      <c r="H18" s="207"/>
      <c r="I18" s="35"/>
      <c r="J18" s="207"/>
    </row>
    <row r="19" spans="1:10" ht="9.75" customHeight="1" x14ac:dyDescent="0.3">
      <c r="A19" s="27"/>
      <c r="B19" s="36"/>
      <c r="C19" s="36"/>
      <c r="D19" s="36"/>
      <c r="E19" s="36"/>
      <c r="F19" s="36"/>
      <c r="G19" s="35"/>
      <c r="H19" s="37"/>
      <c r="I19" s="35"/>
      <c r="J19" s="37"/>
    </row>
    <row r="20" spans="1:10" ht="19" customHeight="1" x14ac:dyDescent="0.3">
      <c r="A20" s="34" t="s">
        <v>42</v>
      </c>
      <c r="B20" s="197"/>
      <c r="C20" s="198"/>
      <c r="D20" s="198"/>
      <c r="E20" s="198"/>
      <c r="F20" s="199"/>
      <c r="G20" s="38"/>
      <c r="H20" s="39"/>
      <c r="I20" s="38"/>
      <c r="J20" s="39"/>
    </row>
    <row r="21" spans="1:10" ht="19" customHeight="1" x14ac:dyDescent="0.3">
      <c r="A21" s="34"/>
      <c r="B21" s="200"/>
      <c r="C21" s="201"/>
      <c r="D21" s="201"/>
      <c r="E21" s="201"/>
      <c r="F21" s="202"/>
      <c r="G21" s="38"/>
      <c r="H21" s="39"/>
      <c r="I21" s="38"/>
      <c r="J21" s="39"/>
    </row>
    <row r="22" spans="1:10" ht="19" customHeight="1" x14ac:dyDescent="0.3">
      <c r="A22" s="34"/>
      <c r="B22" s="203"/>
      <c r="C22" s="204"/>
      <c r="D22" s="204"/>
      <c r="E22" s="204"/>
      <c r="F22" s="205"/>
      <c r="G22" s="35"/>
      <c r="H22" s="207"/>
      <c r="I22" s="35"/>
      <c r="J22" s="207"/>
    </row>
    <row r="23" spans="1:10" ht="9.75" customHeight="1" x14ac:dyDescent="0.3">
      <c r="A23" s="27"/>
      <c r="B23" s="40"/>
      <c r="C23" s="40"/>
      <c r="D23" s="40"/>
      <c r="E23" s="40"/>
      <c r="F23" s="40"/>
      <c r="G23" s="38"/>
      <c r="H23" s="39"/>
      <c r="I23" s="38"/>
      <c r="J23" s="39"/>
    </row>
    <row r="24" spans="1:10" ht="19" customHeight="1" x14ac:dyDescent="0.3">
      <c r="A24" s="34">
        <v>3</v>
      </c>
      <c r="B24" s="197"/>
      <c r="C24" s="198"/>
      <c r="D24" s="198"/>
      <c r="E24" s="198"/>
      <c r="F24" s="199"/>
      <c r="G24" s="38"/>
      <c r="H24" s="39"/>
      <c r="I24" s="38"/>
      <c r="J24" s="39"/>
    </row>
    <row r="25" spans="1:10" ht="19" customHeight="1" x14ac:dyDescent="0.3">
      <c r="A25" s="34"/>
      <c r="B25" s="200"/>
      <c r="C25" s="201"/>
      <c r="D25" s="201"/>
      <c r="E25" s="201"/>
      <c r="F25" s="202"/>
      <c r="G25" s="38"/>
      <c r="H25" s="39"/>
      <c r="I25" s="38"/>
      <c r="J25" s="39"/>
    </row>
    <row r="26" spans="1:10" ht="19" customHeight="1" x14ac:dyDescent="0.3">
      <c r="A26" s="34"/>
      <c r="B26" s="203"/>
      <c r="C26" s="204"/>
      <c r="D26" s="204"/>
      <c r="E26" s="204"/>
      <c r="F26" s="205"/>
      <c r="G26" s="35"/>
      <c r="H26" s="207"/>
      <c r="I26" s="35"/>
      <c r="J26" s="207"/>
    </row>
    <row r="27" spans="1:10" ht="9.75" customHeight="1" x14ac:dyDescent="0.3">
      <c r="A27" s="34"/>
      <c r="B27" s="40"/>
      <c r="C27" s="40"/>
      <c r="D27" s="40"/>
      <c r="E27" s="40"/>
      <c r="F27" s="40"/>
      <c r="G27" s="38"/>
      <c r="H27" s="41"/>
      <c r="I27" s="38"/>
      <c r="J27" s="41"/>
    </row>
    <row r="28" spans="1:10" ht="19" customHeight="1" x14ac:dyDescent="0.3">
      <c r="A28" s="34" t="s">
        <v>43</v>
      </c>
      <c r="B28" s="197"/>
      <c r="C28" s="198"/>
      <c r="D28" s="198"/>
      <c r="E28" s="198"/>
      <c r="F28" s="199"/>
      <c r="G28" s="38"/>
      <c r="H28" s="41"/>
      <c r="I28" s="38"/>
      <c r="J28" s="41"/>
    </row>
    <row r="29" spans="1:10" ht="19" customHeight="1" x14ac:dyDescent="0.3">
      <c r="A29" s="34"/>
      <c r="B29" s="200"/>
      <c r="C29" s="201"/>
      <c r="D29" s="201"/>
      <c r="E29" s="201"/>
      <c r="F29" s="202"/>
      <c r="G29" s="38"/>
      <c r="H29" s="41"/>
      <c r="I29" s="38"/>
      <c r="J29" s="41"/>
    </row>
    <row r="30" spans="1:10" ht="19" customHeight="1" x14ac:dyDescent="0.3">
      <c r="A30" s="34"/>
      <c r="B30" s="203"/>
      <c r="C30" s="204"/>
      <c r="D30" s="204"/>
      <c r="E30" s="204"/>
      <c r="F30" s="205"/>
      <c r="G30" s="35"/>
      <c r="H30" s="207"/>
      <c r="I30" s="35"/>
      <c r="J30" s="207"/>
    </row>
    <row r="31" spans="1:10" ht="9.75" customHeight="1" x14ac:dyDescent="0.3">
      <c r="A31" s="34"/>
      <c r="B31" s="40"/>
      <c r="C31" s="40"/>
      <c r="D31" s="40"/>
      <c r="E31" s="40"/>
      <c r="F31" s="40"/>
      <c r="G31" s="38"/>
      <c r="H31" s="41"/>
      <c r="I31" s="38"/>
      <c r="J31" s="41"/>
    </row>
    <row r="32" spans="1:10" ht="19" customHeight="1" x14ac:dyDescent="0.3">
      <c r="A32" s="34" t="s">
        <v>44</v>
      </c>
      <c r="B32" s="197"/>
      <c r="C32" s="198"/>
      <c r="D32" s="198"/>
      <c r="E32" s="198"/>
      <c r="F32" s="199"/>
      <c r="G32" s="38"/>
      <c r="H32" s="41"/>
      <c r="I32" s="38"/>
      <c r="J32" s="41"/>
    </row>
    <row r="33" spans="1:10" ht="19" customHeight="1" x14ac:dyDescent="0.3">
      <c r="A33" s="34"/>
      <c r="B33" s="200"/>
      <c r="C33" s="201"/>
      <c r="D33" s="201"/>
      <c r="E33" s="201"/>
      <c r="F33" s="202"/>
      <c r="G33" s="38"/>
      <c r="H33" s="41"/>
      <c r="I33" s="38"/>
      <c r="J33" s="41"/>
    </row>
    <row r="34" spans="1:10" ht="19" customHeight="1" x14ac:dyDescent="0.3">
      <c r="A34" s="34"/>
      <c r="B34" s="203"/>
      <c r="C34" s="204"/>
      <c r="D34" s="204"/>
      <c r="E34" s="204"/>
      <c r="F34" s="205"/>
      <c r="G34" s="35"/>
      <c r="H34" s="207"/>
      <c r="I34" s="35"/>
      <c r="J34" s="207"/>
    </row>
    <row r="35" spans="1:10" ht="9.75" customHeight="1" x14ac:dyDescent="0.3">
      <c r="A35" s="34"/>
      <c r="B35" s="40"/>
      <c r="C35" s="40"/>
      <c r="D35" s="40"/>
      <c r="E35" s="40"/>
      <c r="F35" s="40"/>
      <c r="G35" s="38"/>
      <c r="H35" s="41"/>
      <c r="I35" s="38"/>
      <c r="J35" s="41"/>
    </row>
    <row r="36" spans="1:10" ht="19" customHeight="1" x14ac:dyDescent="0.3">
      <c r="A36" s="34" t="s">
        <v>45</v>
      </c>
      <c r="B36" s="197"/>
      <c r="C36" s="198"/>
      <c r="D36" s="198"/>
      <c r="E36" s="198"/>
      <c r="F36" s="199"/>
      <c r="G36" s="38"/>
      <c r="H36" s="41"/>
      <c r="I36" s="38"/>
      <c r="J36" s="41"/>
    </row>
    <row r="37" spans="1:10" ht="19" customHeight="1" x14ac:dyDescent="0.3">
      <c r="A37" s="34"/>
      <c r="B37" s="200"/>
      <c r="C37" s="201"/>
      <c r="D37" s="201"/>
      <c r="E37" s="201"/>
      <c r="F37" s="202"/>
      <c r="G37" s="38"/>
      <c r="H37" s="41"/>
      <c r="I37" s="38"/>
      <c r="J37" s="41"/>
    </row>
    <row r="38" spans="1:10" ht="19" customHeight="1" x14ac:dyDescent="0.3">
      <c r="A38" s="34"/>
      <c r="B38" s="203"/>
      <c r="C38" s="204"/>
      <c r="D38" s="204"/>
      <c r="E38" s="204"/>
      <c r="F38" s="205"/>
      <c r="G38" s="35"/>
      <c r="H38" s="207"/>
      <c r="I38" s="35"/>
      <c r="J38" s="207"/>
    </row>
    <row r="39" spans="1:10" ht="9.75" customHeight="1" x14ac:dyDescent="0.3">
      <c r="A39" s="34"/>
      <c r="B39" s="40"/>
      <c r="C39" s="40"/>
      <c r="D39" s="40"/>
      <c r="E39" s="40"/>
      <c r="F39" s="40"/>
      <c r="G39" s="38"/>
      <c r="H39" s="41"/>
      <c r="I39" s="38"/>
      <c r="J39" s="41"/>
    </row>
    <row r="40" spans="1:10" ht="19" customHeight="1" x14ac:dyDescent="0.3">
      <c r="A40" s="34" t="s">
        <v>46</v>
      </c>
      <c r="B40" s="197"/>
      <c r="C40" s="198"/>
      <c r="D40" s="198"/>
      <c r="E40" s="198"/>
      <c r="F40" s="199"/>
      <c r="G40" s="38"/>
      <c r="H40" s="41"/>
      <c r="I40" s="38"/>
      <c r="J40" s="41"/>
    </row>
    <row r="41" spans="1:10" ht="19" customHeight="1" x14ac:dyDescent="0.3">
      <c r="A41" s="34"/>
      <c r="B41" s="200"/>
      <c r="C41" s="201"/>
      <c r="D41" s="201"/>
      <c r="E41" s="201"/>
      <c r="F41" s="202"/>
      <c r="G41" s="38"/>
      <c r="H41" s="66"/>
      <c r="I41" s="38"/>
      <c r="J41" s="66"/>
    </row>
    <row r="42" spans="1:10" ht="19" customHeight="1" x14ac:dyDescent="0.3">
      <c r="A42" s="34"/>
      <c r="B42" s="203"/>
      <c r="C42" s="204"/>
      <c r="D42" s="204"/>
      <c r="E42" s="204"/>
      <c r="F42" s="205"/>
      <c r="G42" s="35"/>
      <c r="H42" s="207"/>
      <c r="I42" s="35"/>
      <c r="J42" s="207"/>
    </row>
    <row r="43" spans="1:10" ht="9.75" customHeight="1" x14ac:dyDescent="0.3">
      <c r="A43" s="34"/>
      <c r="B43" s="40"/>
      <c r="C43" s="40"/>
      <c r="D43" s="40"/>
      <c r="E43" s="40"/>
      <c r="F43" s="40"/>
      <c r="G43" s="38"/>
      <c r="H43" s="66"/>
      <c r="I43" s="38"/>
      <c r="J43" s="66"/>
    </row>
    <row r="44" spans="1:10" ht="19" customHeight="1" x14ac:dyDescent="0.3">
      <c r="A44" s="34" t="s">
        <v>47</v>
      </c>
      <c r="B44" s="197"/>
      <c r="C44" s="198"/>
      <c r="D44" s="198"/>
      <c r="E44" s="198"/>
      <c r="F44" s="199"/>
      <c r="G44" s="38"/>
      <c r="H44" s="66"/>
      <c r="I44" s="38"/>
      <c r="J44" s="66"/>
    </row>
    <row r="45" spans="1:10" ht="19" customHeight="1" x14ac:dyDescent="0.3">
      <c r="A45" s="34"/>
      <c r="B45" s="200"/>
      <c r="C45" s="201"/>
      <c r="D45" s="201"/>
      <c r="E45" s="201"/>
      <c r="F45" s="202"/>
      <c r="G45" s="38"/>
      <c r="H45" s="66"/>
      <c r="I45" s="38"/>
      <c r="J45" s="66"/>
    </row>
    <row r="46" spans="1:10" ht="19" customHeight="1" x14ac:dyDescent="0.3">
      <c r="A46" s="34"/>
      <c r="B46" s="203"/>
      <c r="C46" s="204"/>
      <c r="D46" s="204"/>
      <c r="E46" s="204"/>
      <c r="F46" s="205"/>
      <c r="G46" s="35"/>
      <c r="H46" s="206"/>
      <c r="I46" s="35"/>
      <c r="J46" s="206"/>
    </row>
    <row r="47" spans="1:10" ht="18.75" customHeight="1" x14ac:dyDescent="0.3">
      <c r="A47" s="34"/>
      <c r="B47" s="36"/>
      <c r="C47" s="36"/>
      <c r="D47" s="36"/>
      <c r="E47" s="36"/>
      <c r="F47" s="36"/>
      <c r="G47" s="35"/>
      <c r="H47" s="67"/>
      <c r="I47" s="35"/>
      <c r="J47" s="67"/>
    </row>
    <row r="48" spans="1:10" ht="18.75" customHeight="1" x14ac:dyDescent="0.3">
      <c r="A48" s="34"/>
      <c r="B48" s="36"/>
      <c r="D48" s="118"/>
      <c r="E48" s="119" t="s">
        <v>71</v>
      </c>
      <c r="F48" s="118"/>
      <c r="G48" s="116"/>
      <c r="H48" s="208">
        <f>H46+H42+H38+H34+H30+H26+H22+H18</f>
        <v>0</v>
      </c>
      <c r="I48" s="116"/>
      <c r="J48" s="208">
        <f>J46+J42+J38+J34+J30+J26+J22+J18</f>
        <v>0</v>
      </c>
    </row>
    <row r="49" spans="1:10" ht="18.75" customHeight="1" x14ac:dyDescent="0.3">
      <c r="A49" s="42"/>
      <c r="B49" s="43"/>
      <c r="C49" s="43"/>
      <c r="D49" s="43"/>
      <c r="E49" s="43"/>
      <c r="F49" s="43"/>
      <c r="G49" s="44"/>
      <c r="H49" s="68"/>
      <c r="I49" s="44"/>
      <c r="J49" s="68"/>
    </row>
    <row r="50" spans="1:10" ht="18.75" customHeight="1" x14ac:dyDescent="0.3">
      <c r="A50" s="42"/>
      <c r="B50" s="43"/>
      <c r="C50" s="43"/>
      <c r="D50" s="43"/>
      <c r="E50" s="43"/>
      <c r="F50" s="43"/>
      <c r="G50" s="44"/>
      <c r="H50" s="115"/>
      <c r="I50" s="44"/>
      <c r="J50" s="115"/>
    </row>
    <row r="51" spans="1:10" ht="18.75" customHeight="1" x14ac:dyDescent="0.25">
      <c r="A51" s="46"/>
      <c r="B51" s="43"/>
      <c r="C51" s="43"/>
      <c r="D51" s="43"/>
      <c r="E51" s="43"/>
      <c r="F51" s="43"/>
      <c r="G51" s="44"/>
      <c r="H51" s="45"/>
      <c r="I51" s="44"/>
      <c r="J51" s="45"/>
    </row>
    <row r="52" spans="1:10" ht="14" x14ac:dyDescent="0.3">
      <c r="A52" s="47"/>
      <c r="B52" s="47"/>
      <c r="C52" s="47"/>
      <c r="D52" s="47"/>
      <c r="E52" s="47"/>
      <c r="F52" s="47"/>
    </row>
    <row r="53" spans="1:10" ht="14" x14ac:dyDescent="0.3">
      <c r="A53" s="47"/>
      <c r="B53" s="47"/>
      <c r="C53" s="47"/>
      <c r="D53" s="47"/>
      <c r="E53" s="47"/>
      <c r="F53" s="47"/>
    </row>
    <row r="54" spans="1:10" ht="14" x14ac:dyDescent="0.3">
      <c r="A54" s="47"/>
      <c r="B54" s="47"/>
      <c r="C54" s="47"/>
      <c r="D54" s="47"/>
      <c r="E54" s="47"/>
      <c r="F54" s="47"/>
    </row>
    <row r="55" spans="1:10" ht="14" x14ac:dyDescent="0.3">
      <c r="A55" s="47"/>
      <c r="B55" s="47"/>
      <c r="C55" s="47"/>
      <c r="D55" s="47"/>
      <c r="E55" s="47"/>
      <c r="F55" s="47"/>
    </row>
    <row r="56" spans="1:10" ht="14" x14ac:dyDescent="0.3">
      <c r="A56" s="47"/>
      <c r="B56" s="47"/>
      <c r="C56" s="47"/>
      <c r="D56" s="47"/>
      <c r="E56" s="47"/>
      <c r="F56" s="47"/>
    </row>
    <row r="57" spans="1:10" ht="14" x14ac:dyDescent="0.3">
      <c r="A57" s="47"/>
      <c r="B57" s="47"/>
      <c r="C57" s="47"/>
      <c r="D57" s="47"/>
      <c r="E57" s="47"/>
      <c r="F57" s="47"/>
    </row>
    <row r="58" spans="1:10" ht="14" x14ac:dyDescent="0.3">
      <c r="A58" s="47"/>
      <c r="B58" s="47"/>
      <c r="C58" s="47"/>
      <c r="D58" s="47"/>
      <c r="E58" s="47"/>
      <c r="F58" s="47"/>
    </row>
    <row r="59" spans="1:10" ht="14" x14ac:dyDescent="0.3">
      <c r="A59" s="47"/>
      <c r="B59" s="47"/>
      <c r="C59" s="47"/>
      <c r="D59" s="47"/>
      <c r="E59" s="47"/>
      <c r="F59" s="47"/>
    </row>
    <row r="60" spans="1:10" ht="14" x14ac:dyDescent="0.3">
      <c r="A60" s="47"/>
      <c r="B60" s="47"/>
      <c r="C60" s="47"/>
      <c r="D60" s="47"/>
      <c r="E60" s="47"/>
      <c r="F60" s="47"/>
    </row>
    <row r="61" spans="1:10" ht="14" x14ac:dyDescent="0.3">
      <c r="A61" s="47"/>
      <c r="B61" s="47"/>
      <c r="C61" s="47"/>
      <c r="D61" s="47"/>
      <c r="E61" s="47"/>
      <c r="F61" s="47"/>
    </row>
    <row r="62" spans="1:10" ht="14" x14ac:dyDescent="0.3">
      <c r="A62" s="47"/>
      <c r="B62" s="47"/>
      <c r="C62" s="47"/>
      <c r="D62" s="47"/>
      <c r="E62" s="47"/>
      <c r="F62" s="47"/>
    </row>
    <row r="63" spans="1:10" ht="14" x14ac:dyDescent="0.3">
      <c r="A63" s="47"/>
      <c r="B63" s="47"/>
      <c r="C63" s="47"/>
      <c r="D63" s="47"/>
      <c r="E63" s="47"/>
      <c r="F63" s="47"/>
    </row>
    <row r="64" spans="1:10" ht="14" x14ac:dyDescent="0.3">
      <c r="A64" s="47"/>
      <c r="B64" s="47"/>
      <c r="C64" s="47"/>
      <c r="D64" s="47"/>
      <c r="E64" s="47"/>
      <c r="F64" s="47"/>
    </row>
    <row r="65" spans="1:6" ht="14" x14ac:dyDescent="0.3">
      <c r="A65" s="47"/>
      <c r="B65" s="47"/>
      <c r="C65" s="47"/>
      <c r="D65" s="47"/>
      <c r="E65" s="47"/>
      <c r="F65" s="47"/>
    </row>
    <row r="66" spans="1:6" ht="14" x14ac:dyDescent="0.3">
      <c r="A66" s="47"/>
      <c r="B66" s="47"/>
      <c r="C66" s="47"/>
      <c r="D66" s="47"/>
      <c r="E66" s="47"/>
      <c r="F66" s="47"/>
    </row>
    <row r="67" spans="1:6" ht="14" x14ac:dyDescent="0.3">
      <c r="A67" s="47"/>
      <c r="B67" s="47"/>
      <c r="C67" s="47"/>
      <c r="D67" s="47"/>
      <c r="E67" s="47"/>
      <c r="F67" s="47"/>
    </row>
    <row r="68" spans="1:6" ht="14" x14ac:dyDescent="0.3">
      <c r="A68" s="47"/>
      <c r="B68" s="47"/>
      <c r="C68" s="47"/>
      <c r="D68" s="47"/>
      <c r="E68" s="47"/>
      <c r="F68" s="47"/>
    </row>
    <row r="69" spans="1:6" ht="14" x14ac:dyDescent="0.3">
      <c r="A69" s="47"/>
      <c r="B69" s="47"/>
      <c r="C69" s="47"/>
      <c r="D69" s="47"/>
      <c r="E69" s="47"/>
      <c r="F69" s="47"/>
    </row>
    <row r="70" spans="1:6" ht="14" x14ac:dyDescent="0.3">
      <c r="A70" s="47"/>
      <c r="B70" s="47"/>
      <c r="C70" s="47"/>
      <c r="D70" s="47"/>
      <c r="E70" s="47"/>
      <c r="F70" s="47"/>
    </row>
    <row r="71" spans="1:6" ht="14" x14ac:dyDescent="0.3">
      <c r="A71" s="47"/>
      <c r="B71" s="47"/>
      <c r="C71" s="47"/>
      <c r="D71" s="47"/>
      <c r="E71" s="47"/>
      <c r="F71" s="47"/>
    </row>
    <row r="72" spans="1:6" ht="14" x14ac:dyDescent="0.3">
      <c r="A72" s="47"/>
      <c r="B72" s="47"/>
      <c r="C72" s="47"/>
      <c r="D72" s="47"/>
      <c r="E72" s="47"/>
      <c r="F72" s="47"/>
    </row>
    <row r="73" spans="1:6" ht="14" x14ac:dyDescent="0.3">
      <c r="A73" s="47"/>
      <c r="B73" s="47"/>
      <c r="C73" s="47"/>
      <c r="D73" s="47"/>
      <c r="E73" s="47"/>
      <c r="F73" s="47"/>
    </row>
    <row r="74" spans="1:6" ht="14" x14ac:dyDescent="0.3">
      <c r="A74" s="47"/>
      <c r="B74" s="47"/>
      <c r="C74" s="47"/>
      <c r="D74" s="47"/>
      <c r="E74" s="47"/>
      <c r="F74" s="47"/>
    </row>
    <row r="75" spans="1:6" ht="14" x14ac:dyDescent="0.3">
      <c r="A75" s="47"/>
      <c r="B75" s="47"/>
      <c r="C75" s="47"/>
      <c r="D75" s="47"/>
      <c r="E75" s="47"/>
      <c r="F75" s="47"/>
    </row>
    <row r="76" spans="1:6" ht="14" x14ac:dyDescent="0.3">
      <c r="A76" s="47"/>
      <c r="B76" s="47"/>
      <c r="C76" s="47"/>
      <c r="D76" s="47"/>
      <c r="E76" s="47"/>
      <c r="F76" s="47"/>
    </row>
    <row r="77" spans="1:6" ht="14" x14ac:dyDescent="0.3">
      <c r="A77" s="47"/>
      <c r="B77" s="47"/>
      <c r="C77" s="47"/>
      <c r="D77" s="47"/>
      <c r="E77" s="47"/>
      <c r="F77" s="47"/>
    </row>
    <row r="78" spans="1:6" ht="14" x14ac:dyDescent="0.3">
      <c r="A78" s="47"/>
      <c r="B78" s="47"/>
      <c r="C78" s="47"/>
      <c r="D78" s="47"/>
      <c r="E78" s="47"/>
      <c r="F78" s="47"/>
    </row>
    <row r="79" spans="1:6" ht="14" x14ac:dyDescent="0.3">
      <c r="A79" s="47"/>
      <c r="B79" s="47"/>
      <c r="C79" s="47"/>
      <c r="D79" s="47"/>
      <c r="E79" s="47"/>
      <c r="F79" s="47"/>
    </row>
    <row r="80" spans="1:6" ht="14" x14ac:dyDescent="0.3">
      <c r="A80" s="47"/>
      <c r="B80" s="47"/>
      <c r="C80" s="47"/>
      <c r="D80" s="47"/>
      <c r="E80" s="47"/>
      <c r="F80" s="47"/>
    </row>
    <row r="81" spans="1:6" ht="14" x14ac:dyDescent="0.3">
      <c r="A81" s="47"/>
      <c r="B81" s="47"/>
      <c r="C81" s="47"/>
      <c r="D81" s="47"/>
      <c r="E81" s="47"/>
      <c r="F81" s="47"/>
    </row>
    <row r="82" spans="1:6" ht="14" x14ac:dyDescent="0.3">
      <c r="A82" s="47"/>
      <c r="B82" s="47"/>
      <c r="C82" s="47"/>
      <c r="D82" s="47"/>
      <c r="E82" s="47"/>
      <c r="F82" s="47"/>
    </row>
    <row r="83" spans="1:6" ht="14" x14ac:dyDescent="0.3">
      <c r="A83" s="47"/>
      <c r="B83" s="47"/>
      <c r="C83" s="47"/>
      <c r="D83" s="47"/>
      <c r="E83" s="47"/>
      <c r="F83" s="47"/>
    </row>
    <row r="84" spans="1:6" ht="14" x14ac:dyDescent="0.3">
      <c r="A84" s="47"/>
      <c r="B84" s="47"/>
      <c r="C84" s="47"/>
      <c r="D84" s="47"/>
      <c r="E84" s="47"/>
      <c r="F84" s="47"/>
    </row>
    <row r="85" spans="1:6" ht="14" x14ac:dyDescent="0.3">
      <c r="A85" s="47"/>
      <c r="B85" s="47"/>
      <c r="C85" s="47"/>
      <c r="D85" s="47"/>
      <c r="E85" s="47"/>
      <c r="F85" s="47"/>
    </row>
    <row r="86" spans="1:6" ht="14" x14ac:dyDescent="0.3">
      <c r="A86" s="47"/>
      <c r="B86" s="47"/>
      <c r="C86" s="47"/>
      <c r="D86" s="47"/>
      <c r="E86" s="47"/>
      <c r="F86" s="47"/>
    </row>
    <row r="87" spans="1:6" ht="14" x14ac:dyDescent="0.3">
      <c r="A87" s="47"/>
      <c r="B87" s="47"/>
      <c r="C87" s="47"/>
      <c r="D87" s="47"/>
      <c r="E87" s="47"/>
      <c r="F87" s="47"/>
    </row>
    <row r="88" spans="1:6" ht="14" x14ac:dyDescent="0.3">
      <c r="A88" s="47"/>
      <c r="B88" s="47"/>
      <c r="C88" s="47"/>
      <c r="D88" s="47"/>
      <c r="E88" s="47"/>
      <c r="F88" s="47"/>
    </row>
    <row r="89" spans="1:6" ht="14" x14ac:dyDescent="0.3">
      <c r="A89" s="47"/>
      <c r="B89" s="47"/>
      <c r="C89" s="47"/>
      <c r="D89" s="47"/>
      <c r="E89" s="47"/>
      <c r="F89" s="47"/>
    </row>
    <row r="90" spans="1:6" ht="14" x14ac:dyDescent="0.3">
      <c r="A90" s="47"/>
      <c r="B90" s="47"/>
      <c r="C90" s="47"/>
      <c r="D90" s="47"/>
      <c r="E90" s="47"/>
      <c r="F90" s="47"/>
    </row>
    <row r="91" spans="1:6" ht="14" x14ac:dyDescent="0.3">
      <c r="A91" s="47"/>
      <c r="B91" s="47"/>
      <c r="C91" s="47"/>
      <c r="D91" s="47"/>
      <c r="E91" s="47"/>
      <c r="F91" s="47"/>
    </row>
    <row r="92" spans="1:6" ht="14" x14ac:dyDescent="0.3">
      <c r="A92" s="47"/>
      <c r="B92" s="47"/>
      <c r="C92" s="47"/>
      <c r="D92" s="47"/>
      <c r="E92" s="47"/>
      <c r="F92" s="47"/>
    </row>
    <row r="93" spans="1:6" ht="14" x14ac:dyDescent="0.3">
      <c r="A93" s="47"/>
      <c r="B93" s="47"/>
      <c r="C93" s="47"/>
      <c r="D93" s="47"/>
      <c r="E93" s="47"/>
      <c r="F93" s="47"/>
    </row>
    <row r="94" spans="1:6" ht="14" x14ac:dyDescent="0.3">
      <c r="A94" s="47"/>
      <c r="B94" s="47"/>
      <c r="C94" s="47"/>
      <c r="D94" s="47"/>
      <c r="E94" s="47"/>
      <c r="F94" s="47"/>
    </row>
    <row r="95" spans="1:6" ht="14" x14ac:dyDescent="0.3">
      <c r="A95" s="47"/>
      <c r="B95" s="47"/>
      <c r="C95" s="47"/>
      <c r="D95" s="47"/>
      <c r="E95" s="47"/>
      <c r="F95" s="47"/>
    </row>
    <row r="96" spans="1:6" ht="14" x14ac:dyDescent="0.3">
      <c r="A96" s="47"/>
      <c r="B96" s="47"/>
      <c r="C96" s="47"/>
      <c r="D96" s="47"/>
      <c r="E96" s="47"/>
      <c r="F96" s="47"/>
    </row>
    <row r="97" spans="1:6" ht="14" x14ac:dyDescent="0.3">
      <c r="A97" s="47"/>
      <c r="B97" s="47"/>
      <c r="C97" s="47"/>
      <c r="D97" s="47"/>
      <c r="E97" s="47"/>
      <c r="F97" s="47"/>
    </row>
    <row r="98" spans="1:6" ht="14" x14ac:dyDescent="0.3">
      <c r="A98" s="47"/>
      <c r="B98" s="47"/>
      <c r="C98" s="47"/>
      <c r="D98" s="47"/>
      <c r="E98" s="47"/>
      <c r="F98" s="47"/>
    </row>
    <row r="99" spans="1:6" ht="14" x14ac:dyDescent="0.3">
      <c r="A99" s="47"/>
      <c r="B99" s="47"/>
      <c r="C99" s="47"/>
      <c r="D99" s="47"/>
      <c r="E99" s="47"/>
      <c r="F99" s="47"/>
    </row>
    <row r="100" spans="1:6" ht="14" x14ac:dyDescent="0.3">
      <c r="A100" s="47"/>
      <c r="B100" s="47"/>
      <c r="C100" s="47"/>
      <c r="D100" s="47"/>
      <c r="E100" s="47"/>
      <c r="F100" s="47"/>
    </row>
    <row r="101" spans="1:6" ht="14" x14ac:dyDescent="0.3">
      <c r="A101" s="47"/>
      <c r="B101" s="47"/>
      <c r="C101" s="47"/>
      <c r="D101" s="47"/>
      <c r="E101" s="47"/>
      <c r="F101" s="47"/>
    </row>
    <row r="102" spans="1:6" ht="14" x14ac:dyDescent="0.3">
      <c r="A102" s="47"/>
      <c r="B102" s="47"/>
      <c r="C102" s="47"/>
      <c r="D102" s="47"/>
      <c r="E102" s="47"/>
      <c r="F102" s="47"/>
    </row>
    <row r="103" spans="1:6" ht="14" x14ac:dyDescent="0.3">
      <c r="A103" s="47"/>
      <c r="B103" s="47"/>
      <c r="C103" s="47"/>
      <c r="D103" s="47"/>
      <c r="E103" s="47"/>
      <c r="F103" s="47"/>
    </row>
    <row r="104" spans="1:6" ht="14" x14ac:dyDescent="0.3">
      <c r="A104" s="47"/>
      <c r="B104" s="47"/>
      <c r="C104" s="47"/>
      <c r="D104" s="47"/>
      <c r="E104" s="47"/>
      <c r="F104" s="47"/>
    </row>
    <row r="105" spans="1:6" ht="14" x14ac:dyDescent="0.3">
      <c r="A105" s="47"/>
      <c r="B105" s="47"/>
      <c r="C105" s="47"/>
      <c r="D105" s="47"/>
      <c r="E105" s="47"/>
      <c r="F105" s="47"/>
    </row>
    <row r="106" spans="1:6" ht="14" x14ac:dyDescent="0.3">
      <c r="A106" s="47"/>
      <c r="B106" s="47"/>
      <c r="C106" s="47"/>
      <c r="D106" s="47"/>
      <c r="E106" s="47"/>
      <c r="F106" s="47"/>
    </row>
    <row r="107" spans="1:6" ht="14" x14ac:dyDescent="0.3">
      <c r="A107" s="47"/>
      <c r="B107" s="47"/>
      <c r="C107" s="47"/>
      <c r="D107" s="47"/>
      <c r="E107" s="47"/>
      <c r="F107" s="47"/>
    </row>
    <row r="108" spans="1:6" ht="14" x14ac:dyDescent="0.3">
      <c r="A108" s="47"/>
      <c r="B108" s="47"/>
      <c r="C108" s="47"/>
      <c r="D108" s="47"/>
      <c r="E108" s="47"/>
      <c r="F108" s="47"/>
    </row>
    <row r="109" spans="1:6" ht="14" x14ac:dyDescent="0.3">
      <c r="A109" s="47"/>
      <c r="B109" s="47"/>
      <c r="C109" s="47"/>
      <c r="D109" s="47"/>
      <c r="E109" s="47"/>
      <c r="F109" s="47"/>
    </row>
    <row r="110" spans="1:6" ht="14" x14ac:dyDescent="0.3">
      <c r="A110" s="47"/>
      <c r="B110" s="47"/>
      <c r="C110" s="47"/>
      <c r="D110" s="47"/>
      <c r="E110" s="47"/>
      <c r="F110" s="47"/>
    </row>
    <row r="111" spans="1:6" ht="14" x14ac:dyDescent="0.3">
      <c r="A111" s="47"/>
      <c r="B111" s="47"/>
      <c r="C111" s="47"/>
      <c r="D111" s="47"/>
      <c r="E111" s="47"/>
      <c r="F111" s="47"/>
    </row>
    <row r="112" spans="1:6" ht="14" x14ac:dyDescent="0.3">
      <c r="A112" s="47"/>
      <c r="B112" s="47"/>
      <c r="C112" s="47"/>
      <c r="D112" s="47"/>
      <c r="E112" s="47"/>
      <c r="F112" s="47"/>
    </row>
    <row r="113" spans="1:6" ht="14" x14ac:dyDescent="0.3">
      <c r="A113" s="47"/>
      <c r="B113" s="47"/>
      <c r="C113" s="47"/>
      <c r="D113" s="47"/>
      <c r="E113" s="47"/>
      <c r="F113" s="47"/>
    </row>
    <row r="114" spans="1:6" ht="14" x14ac:dyDescent="0.3">
      <c r="A114" s="47"/>
      <c r="B114" s="47"/>
      <c r="C114" s="47"/>
      <c r="D114" s="47"/>
      <c r="E114" s="47"/>
      <c r="F114" s="47"/>
    </row>
    <row r="115" spans="1:6" ht="14" x14ac:dyDescent="0.3">
      <c r="A115" s="47"/>
      <c r="B115" s="47"/>
      <c r="C115" s="47"/>
      <c r="D115" s="47"/>
      <c r="E115" s="47"/>
      <c r="F115" s="47"/>
    </row>
    <row r="116" spans="1:6" ht="14" x14ac:dyDescent="0.3">
      <c r="A116" s="47"/>
      <c r="B116" s="47"/>
      <c r="C116" s="47"/>
      <c r="D116" s="47"/>
      <c r="E116" s="47"/>
      <c r="F116" s="47"/>
    </row>
    <row r="117" spans="1:6" ht="14" x14ac:dyDescent="0.3">
      <c r="A117" s="47"/>
      <c r="B117" s="47"/>
      <c r="C117" s="47"/>
      <c r="D117" s="47"/>
      <c r="E117" s="47"/>
      <c r="F117" s="47"/>
    </row>
    <row r="118" spans="1:6" ht="14" x14ac:dyDescent="0.3">
      <c r="A118" s="47"/>
      <c r="B118" s="47"/>
      <c r="C118" s="47"/>
      <c r="D118" s="47"/>
      <c r="E118" s="47"/>
      <c r="F118" s="47"/>
    </row>
    <row r="119" spans="1:6" ht="14" x14ac:dyDescent="0.3">
      <c r="A119" s="47"/>
      <c r="B119" s="47"/>
      <c r="C119" s="47"/>
      <c r="D119" s="47"/>
      <c r="E119" s="47"/>
      <c r="F119" s="47"/>
    </row>
    <row r="120" spans="1:6" ht="14" x14ac:dyDescent="0.3">
      <c r="A120" s="47"/>
      <c r="B120" s="47"/>
      <c r="C120" s="47"/>
      <c r="D120" s="47"/>
      <c r="E120" s="47"/>
      <c r="F120" s="47"/>
    </row>
    <row r="121" spans="1:6" ht="14" x14ac:dyDescent="0.3">
      <c r="A121" s="47"/>
      <c r="B121" s="47"/>
      <c r="C121" s="47"/>
      <c r="D121" s="47"/>
      <c r="E121" s="47"/>
      <c r="F121" s="47"/>
    </row>
    <row r="122" spans="1:6" ht="14" x14ac:dyDescent="0.3">
      <c r="A122" s="47"/>
      <c r="B122" s="47"/>
      <c r="C122" s="47"/>
      <c r="D122" s="47"/>
      <c r="E122" s="47"/>
      <c r="F122" s="47"/>
    </row>
    <row r="123" spans="1:6" ht="14" x14ac:dyDescent="0.3">
      <c r="A123" s="47"/>
      <c r="B123" s="47"/>
      <c r="C123" s="47"/>
      <c r="D123" s="47"/>
      <c r="E123" s="47"/>
      <c r="F123" s="47"/>
    </row>
    <row r="124" spans="1:6" ht="14" x14ac:dyDescent="0.3">
      <c r="A124" s="47"/>
      <c r="B124" s="47"/>
      <c r="C124" s="47"/>
      <c r="D124" s="47"/>
      <c r="E124" s="47"/>
      <c r="F124" s="47"/>
    </row>
    <row r="125" spans="1:6" ht="14" x14ac:dyDescent="0.3">
      <c r="A125" s="47"/>
      <c r="B125" s="47"/>
      <c r="C125" s="47"/>
      <c r="D125" s="47"/>
      <c r="E125" s="47"/>
      <c r="F125" s="47"/>
    </row>
    <row r="126" spans="1:6" ht="14" x14ac:dyDescent="0.3">
      <c r="A126" s="47"/>
      <c r="B126" s="47"/>
      <c r="C126" s="47"/>
      <c r="D126" s="47"/>
      <c r="E126" s="47"/>
      <c r="F126" s="47"/>
    </row>
    <row r="127" spans="1:6" ht="14" x14ac:dyDescent="0.3">
      <c r="A127" s="47"/>
      <c r="B127" s="47"/>
      <c r="C127" s="47"/>
      <c r="D127" s="47"/>
      <c r="E127" s="47"/>
      <c r="F127" s="47"/>
    </row>
    <row r="128" spans="1:6" ht="14" x14ac:dyDescent="0.3">
      <c r="A128" s="47"/>
      <c r="B128" s="47"/>
      <c r="C128" s="47"/>
      <c r="D128" s="47"/>
      <c r="E128" s="47"/>
      <c r="F128" s="47"/>
    </row>
    <row r="129" spans="1:6" ht="14" x14ac:dyDescent="0.3">
      <c r="A129" s="47"/>
      <c r="B129" s="47"/>
      <c r="C129" s="47"/>
      <c r="D129" s="47"/>
      <c r="E129" s="47"/>
      <c r="F129" s="47"/>
    </row>
    <row r="130" spans="1:6" ht="14" x14ac:dyDescent="0.3">
      <c r="A130" s="47"/>
      <c r="B130" s="47"/>
      <c r="C130" s="47"/>
      <c r="D130" s="47"/>
      <c r="E130" s="47"/>
      <c r="F130" s="47"/>
    </row>
    <row r="131" spans="1:6" ht="14" x14ac:dyDescent="0.3">
      <c r="A131" s="47"/>
      <c r="B131" s="47"/>
      <c r="C131" s="47"/>
      <c r="D131" s="47"/>
      <c r="E131" s="47"/>
      <c r="F131" s="47"/>
    </row>
    <row r="132" spans="1:6" ht="14" x14ac:dyDescent="0.3">
      <c r="A132" s="47"/>
      <c r="B132" s="47"/>
      <c r="C132" s="47"/>
      <c r="D132" s="47"/>
      <c r="E132" s="47"/>
      <c r="F132" s="47"/>
    </row>
    <row r="133" spans="1:6" ht="14" x14ac:dyDescent="0.3">
      <c r="A133" s="47"/>
      <c r="B133" s="47"/>
      <c r="C133" s="47"/>
      <c r="D133" s="47"/>
      <c r="E133" s="47"/>
      <c r="F133" s="47"/>
    </row>
    <row r="134" spans="1:6" ht="14" x14ac:dyDescent="0.3">
      <c r="A134" s="47"/>
      <c r="B134" s="47"/>
      <c r="C134" s="47"/>
      <c r="D134" s="47"/>
      <c r="E134" s="47"/>
      <c r="F134" s="47"/>
    </row>
    <row r="135" spans="1:6" ht="14" x14ac:dyDescent="0.3">
      <c r="A135" s="47"/>
      <c r="B135" s="47"/>
      <c r="C135" s="47"/>
      <c r="D135" s="47"/>
      <c r="E135" s="47"/>
      <c r="F135" s="47"/>
    </row>
    <row r="136" spans="1:6" ht="14" x14ac:dyDescent="0.3">
      <c r="A136" s="47"/>
      <c r="B136" s="47"/>
      <c r="C136" s="47"/>
      <c r="D136" s="47"/>
      <c r="E136" s="47"/>
      <c r="F136" s="47"/>
    </row>
    <row r="137" spans="1:6" ht="14" x14ac:dyDescent="0.3">
      <c r="A137" s="47"/>
      <c r="B137" s="47"/>
      <c r="C137" s="47"/>
      <c r="D137" s="47"/>
      <c r="E137" s="47"/>
      <c r="F137" s="47"/>
    </row>
    <row r="138" spans="1:6" ht="14" x14ac:dyDescent="0.3">
      <c r="A138" s="47"/>
      <c r="B138" s="47"/>
      <c r="C138" s="47"/>
      <c r="D138" s="47"/>
      <c r="E138" s="47"/>
      <c r="F138" s="47"/>
    </row>
    <row r="139" spans="1:6" ht="14" x14ac:dyDescent="0.3">
      <c r="A139" s="47"/>
      <c r="B139" s="47"/>
      <c r="C139" s="47"/>
      <c r="D139" s="47"/>
      <c r="E139" s="47"/>
      <c r="F139" s="47"/>
    </row>
    <row r="140" spans="1:6" ht="14" x14ac:dyDescent="0.3">
      <c r="A140" s="47"/>
      <c r="B140" s="47"/>
      <c r="C140" s="47"/>
      <c r="D140" s="47"/>
      <c r="E140" s="47"/>
      <c r="F140" s="47"/>
    </row>
    <row r="141" spans="1:6" ht="14" x14ac:dyDescent="0.3">
      <c r="A141" s="47"/>
      <c r="B141" s="47"/>
      <c r="C141" s="47"/>
      <c r="D141" s="47"/>
      <c r="E141" s="47"/>
      <c r="F141" s="47"/>
    </row>
    <row r="142" spans="1:6" ht="14" x14ac:dyDescent="0.3">
      <c r="A142" s="47"/>
      <c r="B142" s="47"/>
      <c r="C142" s="47"/>
      <c r="D142" s="47"/>
      <c r="E142" s="47"/>
      <c r="F142" s="47"/>
    </row>
    <row r="143" spans="1:6" ht="14" x14ac:dyDescent="0.3">
      <c r="A143" s="47"/>
      <c r="B143" s="47"/>
      <c r="C143" s="47"/>
      <c r="D143" s="47"/>
      <c r="E143" s="47"/>
      <c r="F143" s="47"/>
    </row>
    <row r="144" spans="1:6" ht="14" x14ac:dyDescent="0.3">
      <c r="A144" s="47"/>
      <c r="B144" s="47"/>
      <c r="C144" s="47"/>
      <c r="D144" s="47"/>
      <c r="E144" s="47"/>
      <c r="F144" s="47"/>
    </row>
    <row r="145" spans="1:6" ht="14" x14ac:dyDescent="0.3">
      <c r="A145" s="47"/>
      <c r="B145" s="47"/>
      <c r="C145" s="47"/>
      <c r="D145" s="47"/>
      <c r="E145" s="47"/>
      <c r="F145" s="47"/>
    </row>
    <row r="146" spans="1:6" ht="14" x14ac:dyDescent="0.3">
      <c r="A146" s="47"/>
      <c r="B146" s="47"/>
      <c r="C146" s="47"/>
      <c r="D146" s="47"/>
      <c r="E146" s="47"/>
      <c r="F146" s="47"/>
    </row>
    <row r="147" spans="1:6" ht="14" x14ac:dyDescent="0.3">
      <c r="A147" s="47"/>
      <c r="B147" s="47"/>
      <c r="C147" s="47"/>
      <c r="D147" s="47"/>
      <c r="E147" s="47"/>
      <c r="F147" s="47"/>
    </row>
    <row r="148" spans="1:6" ht="14" x14ac:dyDescent="0.3">
      <c r="A148" s="47"/>
      <c r="B148" s="47"/>
      <c r="C148" s="47"/>
      <c r="D148" s="47"/>
      <c r="E148" s="47"/>
      <c r="F148" s="47"/>
    </row>
    <row r="149" spans="1:6" ht="14" x14ac:dyDescent="0.3">
      <c r="A149" s="47"/>
      <c r="B149" s="47"/>
      <c r="C149" s="47"/>
      <c r="D149" s="47"/>
      <c r="E149" s="47"/>
      <c r="F149" s="47"/>
    </row>
    <row r="150" spans="1:6" ht="14" x14ac:dyDescent="0.3">
      <c r="A150" s="47"/>
      <c r="B150" s="47"/>
      <c r="C150" s="47"/>
      <c r="D150" s="47"/>
      <c r="E150" s="47"/>
      <c r="F150" s="47"/>
    </row>
    <row r="151" spans="1:6" ht="14" x14ac:dyDescent="0.3">
      <c r="A151" s="47"/>
      <c r="B151" s="47"/>
      <c r="C151" s="47"/>
      <c r="D151" s="47"/>
      <c r="E151" s="47"/>
      <c r="F151" s="47"/>
    </row>
    <row r="152" spans="1:6" ht="14" x14ac:dyDescent="0.3">
      <c r="A152" s="47"/>
      <c r="B152" s="47"/>
      <c r="C152" s="47"/>
      <c r="D152" s="47"/>
      <c r="E152" s="47"/>
      <c r="F152" s="47"/>
    </row>
    <row r="153" spans="1:6" ht="14" x14ac:dyDescent="0.3">
      <c r="A153" s="47"/>
      <c r="B153" s="47"/>
      <c r="C153" s="47"/>
      <c r="D153" s="47"/>
      <c r="E153" s="47"/>
      <c r="F153" s="47"/>
    </row>
    <row r="154" spans="1:6" ht="14" x14ac:dyDescent="0.3">
      <c r="A154" s="47"/>
      <c r="B154" s="47"/>
      <c r="C154" s="47"/>
      <c r="D154" s="47"/>
      <c r="E154" s="47"/>
      <c r="F154" s="47"/>
    </row>
    <row r="155" spans="1:6" ht="14" x14ac:dyDescent="0.3">
      <c r="A155" s="47"/>
      <c r="B155" s="47"/>
      <c r="C155" s="47"/>
      <c r="D155" s="47"/>
      <c r="E155" s="47"/>
      <c r="F155" s="47"/>
    </row>
    <row r="156" spans="1:6" ht="14" x14ac:dyDescent="0.3">
      <c r="A156" s="47"/>
      <c r="B156" s="47"/>
      <c r="C156" s="47"/>
      <c r="D156" s="47"/>
      <c r="E156" s="47"/>
      <c r="F156" s="47"/>
    </row>
    <row r="157" spans="1:6" ht="14" x14ac:dyDescent="0.3">
      <c r="A157" s="47"/>
      <c r="B157" s="47"/>
      <c r="C157" s="47"/>
      <c r="D157" s="47"/>
      <c r="E157" s="47"/>
      <c r="F157" s="47"/>
    </row>
    <row r="158" spans="1:6" ht="14" x14ac:dyDescent="0.3">
      <c r="A158" s="47"/>
      <c r="B158" s="47"/>
      <c r="C158" s="47"/>
      <c r="D158" s="47"/>
      <c r="E158" s="47"/>
      <c r="F158" s="47"/>
    </row>
    <row r="159" spans="1:6" ht="14" x14ac:dyDescent="0.3">
      <c r="A159" s="47"/>
      <c r="B159" s="47"/>
      <c r="C159" s="47"/>
      <c r="D159" s="47"/>
      <c r="E159" s="47"/>
      <c r="F159" s="47"/>
    </row>
    <row r="160" spans="1:6" ht="14" x14ac:dyDescent="0.3">
      <c r="A160" s="47"/>
      <c r="B160" s="47"/>
      <c r="C160" s="47"/>
      <c r="D160" s="47"/>
      <c r="E160" s="47"/>
      <c r="F160" s="47"/>
    </row>
    <row r="161" spans="1:6" ht="14" x14ac:dyDescent="0.3">
      <c r="A161" s="47"/>
      <c r="B161" s="47"/>
      <c r="C161" s="47"/>
      <c r="D161" s="47"/>
      <c r="E161" s="47"/>
      <c r="F161" s="47"/>
    </row>
    <row r="162" spans="1:6" ht="14" x14ac:dyDescent="0.3">
      <c r="A162" s="47"/>
      <c r="B162" s="47"/>
      <c r="C162" s="47"/>
      <c r="D162" s="47"/>
      <c r="E162" s="47"/>
      <c r="F162" s="47"/>
    </row>
    <row r="163" spans="1:6" ht="14" x14ac:dyDescent="0.3">
      <c r="A163" s="47"/>
      <c r="B163" s="47"/>
      <c r="C163" s="47"/>
      <c r="D163" s="47"/>
      <c r="E163" s="47"/>
      <c r="F163" s="47"/>
    </row>
    <row r="164" spans="1:6" ht="14" x14ac:dyDescent="0.3">
      <c r="A164" s="47"/>
      <c r="B164" s="47"/>
      <c r="C164" s="47"/>
      <c r="D164" s="47"/>
      <c r="E164" s="47"/>
      <c r="F164" s="47"/>
    </row>
    <row r="165" spans="1:6" ht="14" x14ac:dyDescent="0.3">
      <c r="A165" s="47"/>
      <c r="B165" s="47"/>
      <c r="C165" s="47"/>
      <c r="D165" s="47"/>
      <c r="E165" s="47"/>
      <c r="F165" s="47"/>
    </row>
    <row r="166" spans="1:6" ht="14" x14ac:dyDescent="0.3">
      <c r="A166" s="47"/>
      <c r="B166" s="47"/>
      <c r="C166" s="47"/>
      <c r="D166" s="47"/>
      <c r="E166" s="47"/>
      <c r="F166" s="47"/>
    </row>
    <row r="167" spans="1:6" ht="14" x14ac:dyDescent="0.3">
      <c r="A167" s="47"/>
      <c r="B167" s="47"/>
      <c r="C167" s="47"/>
      <c r="D167" s="47"/>
      <c r="E167" s="47"/>
      <c r="F167" s="47"/>
    </row>
    <row r="168" spans="1:6" ht="14" x14ac:dyDescent="0.3">
      <c r="A168" s="47"/>
      <c r="B168" s="47"/>
      <c r="C168" s="47"/>
      <c r="D168" s="47"/>
      <c r="E168" s="47"/>
      <c r="F168" s="47"/>
    </row>
    <row r="169" spans="1:6" ht="14" x14ac:dyDescent="0.3">
      <c r="A169" s="47"/>
      <c r="B169" s="47"/>
      <c r="C169" s="47"/>
      <c r="D169" s="47"/>
      <c r="E169" s="47"/>
      <c r="F169" s="47"/>
    </row>
    <row r="170" spans="1:6" ht="14" x14ac:dyDescent="0.3">
      <c r="A170" s="47"/>
      <c r="B170" s="47"/>
      <c r="C170" s="47"/>
      <c r="D170" s="47"/>
      <c r="E170" s="47"/>
      <c r="F170" s="47"/>
    </row>
    <row r="171" spans="1:6" ht="14" x14ac:dyDescent="0.3">
      <c r="A171" s="47"/>
      <c r="B171" s="47"/>
      <c r="C171" s="47"/>
      <c r="D171" s="47"/>
      <c r="E171" s="47"/>
      <c r="F171" s="47"/>
    </row>
    <row r="172" spans="1:6" ht="14" x14ac:dyDescent="0.3">
      <c r="A172" s="47"/>
      <c r="B172" s="47"/>
      <c r="C172" s="47"/>
      <c r="D172" s="47"/>
      <c r="E172" s="47"/>
      <c r="F172" s="47"/>
    </row>
    <row r="173" spans="1:6" ht="14" x14ac:dyDescent="0.3">
      <c r="A173" s="47"/>
      <c r="B173" s="47"/>
      <c r="C173" s="47"/>
      <c r="D173" s="47"/>
      <c r="E173" s="47"/>
      <c r="F173" s="47"/>
    </row>
    <row r="174" spans="1:6" ht="14" x14ac:dyDescent="0.3">
      <c r="A174" s="47"/>
      <c r="B174" s="47"/>
      <c r="C174" s="47"/>
      <c r="D174" s="47"/>
      <c r="E174" s="47"/>
      <c r="F174" s="47"/>
    </row>
    <row r="175" spans="1:6" ht="14" x14ac:dyDescent="0.3">
      <c r="A175" s="47"/>
      <c r="B175" s="47"/>
      <c r="C175" s="47"/>
      <c r="D175" s="47"/>
      <c r="E175" s="47"/>
      <c r="F175" s="47"/>
    </row>
    <row r="176" spans="1:6" ht="14" x14ac:dyDescent="0.3">
      <c r="A176" s="47"/>
      <c r="B176" s="47"/>
      <c r="C176" s="47"/>
      <c r="D176" s="47"/>
      <c r="E176" s="47"/>
      <c r="F176" s="47"/>
    </row>
    <row r="177" spans="1:6" ht="14" x14ac:dyDescent="0.3">
      <c r="A177" s="47"/>
      <c r="B177" s="47"/>
      <c r="C177" s="47"/>
      <c r="D177" s="47"/>
      <c r="E177" s="47"/>
      <c r="F177" s="47"/>
    </row>
    <row r="178" spans="1:6" ht="14" x14ac:dyDescent="0.3">
      <c r="A178" s="47"/>
      <c r="B178" s="47"/>
      <c r="C178" s="47"/>
      <c r="D178" s="47"/>
      <c r="E178" s="47"/>
      <c r="F178" s="47"/>
    </row>
    <row r="179" spans="1:6" ht="14" x14ac:dyDescent="0.3">
      <c r="A179" s="47"/>
      <c r="B179" s="47"/>
      <c r="C179" s="47"/>
      <c r="D179" s="47"/>
      <c r="E179" s="47"/>
      <c r="F179" s="47"/>
    </row>
    <row r="180" spans="1:6" ht="14" x14ac:dyDescent="0.3">
      <c r="A180" s="47"/>
      <c r="B180" s="47"/>
      <c r="C180" s="47"/>
      <c r="D180" s="47"/>
      <c r="E180" s="47"/>
      <c r="F180" s="47"/>
    </row>
    <row r="181" spans="1:6" ht="14" x14ac:dyDescent="0.3">
      <c r="A181" s="47"/>
      <c r="B181" s="47"/>
      <c r="C181" s="47"/>
      <c r="D181" s="47"/>
      <c r="E181" s="47"/>
      <c r="F181" s="47"/>
    </row>
    <row r="182" spans="1:6" ht="14" x14ac:dyDescent="0.3">
      <c r="A182" s="47"/>
      <c r="B182" s="47"/>
      <c r="C182" s="47"/>
      <c r="D182" s="47"/>
      <c r="E182" s="47"/>
      <c r="F182" s="47"/>
    </row>
    <row r="183" spans="1:6" ht="14" x14ac:dyDescent="0.3">
      <c r="A183" s="47"/>
      <c r="B183" s="47"/>
      <c r="C183" s="47"/>
      <c r="D183" s="47"/>
      <c r="E183" s="47"/>
      <c r="F183" s="47"/>
    </row>
    <row r="184" spans="1:6" ht="14" x14ac:dyDescent="0.3">
      <c r="A184" s="47"/>
      <c r="B184" s="47"/>
      <c r="C184" s="47"/>
      <c r="D184" s="47"/>
      <c r="E184" s="47"/>
      <c r="F184" s="47"/>
    </row>
    <row r="185" spans="1:6" ht="14" x14ac:dyDescent="0.3">
      <c r="A185" s="47"/>
      <c r="B185" s="47"/>
      <c r="C185" s="47"/>
      <c r="D185" s="47"/>
      <c r="E185" s="47"/>
      <c r="F185" s="47"/>
    </row>
    <row r="186" spans="1:6" ht="14" x14ac:dyDescent="0.3">
      <c r="A186" s="47"/>
      <c r="B186" s="47"/>
      <c r="C186" s="47"/>
      <c r="D186" s="47"/>
      <c r="E186" s="47"/>
      <c r="F186" s="47"/>
    </row>
    <row r="187" spans="1:6" ht="14" x14ac:dyDescent="0.3">
      <c r="A187" s="47"/>
      <c r="B187" s="47"/>
      <c r="C187" s="47"/>
      <c r="D187" s="47"/>
      <c r="E187" s="47"/>
      <c r="F187" s="47"/>
    </row>
    <row r="188" spans="1:6" ht="14" x14ac:dyDescent="0.3">
      <c r="A188" s="47"/>
      <c r="B188" s="47"/>
      <c r="C188" s="47"/>
      <c r="D188" s="47"/>
      <c r="E188" s="47"/>
      <c r="F188" s="47"/>
    </row>
    <row r="189" spans="1:6" ht="14" x14ac:dyDescent="0.3">
      <c r="A189" s="47"/>
      <c r="B189" s="47"/>
      <c r="C189" s="47"/>
      <c r="D189" s="47"/>
      <c r="E189" s="47"/>
      <c r="F189" s="47"/>
    </row>
    <row r="190" spans="1:6" ht="14" x14ac:dyDescent="0.3">
      <c r="A190" s="47"/>
      <c r="B190" s="47"/>
      <c r="C190" s="47"/>
      <c r="D190" s="47"/>
      <c r="E190" s="47"/>
      <c r="F190" s="47"/>
    </row>
    <row r="191" spans="1:6" ht="14" x14ac:dyDescent="0.3">
      <c r="A191" s="47"/>
      <c r="B191" s="47"/>
      <c r="C191" s="47"/>
      <c r="D191" s="47"/>
      <c r="E191" s="47"/>
      <c r="F191" s="47"/>
    </row>
    <row r="192" spans="1:6" ht="14" x14ac:dyDescent="0.3">
      <c r="A192" s="47"/>
      <c r="B192" s="47"/>
      <c r="C192" s="47"/>
      <c r="D192" s="47"/>
      <c r="E192" s="47"/>
      <c r="F192" s="47"/>
    </row>
    <row r="193" spans="1:6" ht="14" x14ac:dyDescent="0.3">
      <c r="A193" s="47"/>
      <c r="B193" s="47"/>
      <c r="C193" s="47"/>
      <c r="D193" s="47"/>
      <c r="E193" s="47"/>
      <c r="F193" s="47"/>
    </row>
    <row r="194" spans="1:6" ht="14" x14ac:dyDescent="0.3">
      <c r="A194" s="47"/>
      <c r="B194" s="47"/>
      <c r="C194" s="47"/>
      <c r="D194" s="47"/>
      <c r="E194" s="47"/>
      <c r="F194" s="47"/>
    </row>
    <row r="195" spans="1:6" ht="14" x14ac:dyDescent="0.3">
      <c r="A195" s="47"/>
      <c r="B195" s="47"/>
      <c r="C195" s="47"/>
      <c r="D195" s="47"/>
      <c r="E195" s="47"/>
      <c r="F195" s="47"/>
    </row>
    <row r="196" spans="1:6" ht="14" x14ac:dyDescent="0.3">
      <c r="A196" s="47"/>
      <c r="B196" s="47"/>
      <c r="C196" s="47"/>
      <c r="D196" s="47"/>
      <c r="E196" s="47"/>
      <c r="F196" s="47"/>
    </row>
    <row r="197" spans="1:6" ht="14" x14ac:dyDescent="0.3">
      <c r="A197" s="47"/>
      <c r="B197" s="47"/>
      <c r="C197" s="47"/>
      <c r="D197" s="47"/>
      <c r="E197" s="47"/>
      <c r="F197" s="47"/>
    </row>
    <row r="198" spans="1:6" ht="14" x14ac:dyDescent="0.3">
      <c r="A198" s="47"/>
      <c r="B198" s="47"/>
      <c r="C198" s="47"/>
      <c r="D198" s="47"/>
      <c r="E198" s="47"/>
      <c r="F198" s="47"/>
    </row>
    <row r="199" spans="1:6" ht="14" x14ac:dyDescent="0.3">
      <c r="A199" s="47"/>
      <c r="B199" s="47"/>
      <c r="C199" s="47"/>
      <c r="D199" s="47"/>
      <c r="E199" s="47"/>
      <c r="F199" s="47"/>
    </row>
    <row r="200" spans="1:6" ht="14" x14ac:dyDescent="0.3">
      <c r="A200" s="47"/>
      <c r="B200" s="47"/>
      <c r="C200" s="47"/>
      <c r="D200" s="47"/>
      <c r="E200" s="47"/>
      <c r="F200" s="47"/>
    </row>
    <row r="201" spans="1:6" ht="14" x14ac:dyDescent="0.3">
      <c r="A201" s="47"/>
      <c r="B201" s="47"/>
      <c r="C201" s="47"/>
      <c r="D201" s="47"/>
      <c r="E201" s="47"/>
      <c r="F201" s="47"/>
    </row>
    <row r="202" spans="1:6" ht="14" x14ac:dyDescent="0.3">
      <c r="A202" s="47"/>
      <c r="B202" s="47"/>
      <c r="C202" s="47"/>
      <c r="D202" s="47"/>
      <c r="E202" s="47"/>
      <c r="F202" s="47"/>
    </row>
    <row r="203" spans="1:6" ht="14" x14ac:dyDescent="0.3">
      <c r="A203" s="47"/>
      <c r="B203" s="47"/>
      <c r="C203" s="47"/>
      <c r="D203" s="47"/>
      <c r="E203" s="47"/>
      <c r="F203" s="47"/>
    </row>
    <row r="204" spans="1:6" ht="14" x14ac:dyDescent="0.3">
      <c r="A204" s="47"/>
      <c r="B204" s="47"/>
      <c r="C204" s="47"/>
      <c r="D204" s="47"/>
      <c r="E204" s="47"/>
      <c r="F204" s="47"/>
    </row>
    <row r="205" spans="1:6" ht="14" x14ac:dyDescent="0.3">
      <c r="A205" s="47"/>
      <c r="B205" s="47"/>
      <c r="C205" s="47"/>
      <c r="D205" s="47"/>
      <c r="E205" s="47"/>
      <c r="F205" s="47"/>
    </row>
    <row r="206" spans="1:6" ht="14" x14ac:dyDescent="0.3">
      <c r="A206" s="47"/>
      <c r="B206" s="47"/>
      <c r="C206" s="47"/>
      <c r="D206" s="47"/>
      <c r="E206" s="47"/>
      <c r="F206" s="47"/>
    </row>
    <row r="207" spans="1:6" ht="14" x14ac:dyDescent="0.3">
      <c r="A207" s="47"/>
      <c r="B207" s="47"/>
      <c r="C207" s="47"/>
      <c r="D207" s="47"/>
      <c r="E207" s="47"/>
      <c r="F207" s="47"/>
    </row>
    <row r="208" spans="1:6" ht="14" x14ac:dyDescent="0.3">
      <c r="A208" s="47"/>
      <c r="B208" s="47"/>
      <c r="C208" s="47"/>
      <c r="D208" s="47"/>
      <c r="E208" s="47"/>
      <c r="F208" s="47"/>
    </row>
    <row r="209" spans="1:6" ht="14" x14ac:dyDescent="0.3">
      <c r="A209" s="47"/>
      <c r="B209" s="47"/>
      <c r="C209" s="47"/>
      <c r="D209" s="47"/>
      <c r="E209" s="47"/>
      <c r="F209" s="47"/>
    </row>
    <row r="210" spans="1:6" ht="14" x14ac:dyDescent="0.3">
      <c r="A210" s="47"/>
      <c r="B210" s="47"/>
      <c r="C210" s="47"/>
      <c r="D210" s="47"/>
      <c r="E210" s="47"/>
      <c r="F210" s="47"/>
    </row>
    <row r="211" spans="1:6" ht="14" x14ac:dyDescent="0.3">
      <c r="A211" s="47"/>
      <c r="B211" s="47"/>
      <c r="C211" s="47"/>
      <c r="D211" s="47"/>
      <c r="E211" s="47"/>
      <c r="F211" s="47"/>
    </row>
    <row r="212" spans="1:6" ht="14" x14ac:dyDescent="0.3">
      <c r="A212" s="47"/>
      <c r="B212" s="47"/>
      <c r="C212" s="47"/>
      <c r="D212" s="47"/>
      <c r="E212" s="47"/>
      <c r="F212" s="47"/>
    </row>
    <row r="213" spans="1:6" ht="14" x14ac:dyDescent="0.3">
      <c r="A213" s="47"/>
      <c r="B213" s="47"/>
      <c r="C213" s="47"/>
      <c r="D213" s="47"/>
      <c r="E213" s="47"/>
      <c r="F213" s="47"/>
    </row>
    <row r="214" spans="1:6" ht="14" x14ac:dyDescent="0.3">
      <c r="A214" s="47"/>
      <c r="B214" s="47"/>
      <c r="C214" s="47"/>
      <c r="D214" s="47"/>
      <c r="E214" s="47"/>
      <c r="F214" s="47"/>
    </row>
    <row r="215" spans="1:6" ht="14" x14ac:dyDescent="0.3">
      <c r="A215" s="47"/>
      <c r="B215" s="47"/>
      <c r="C215" s="47"/>
      <c r="D215" s="47"/>
      <c r="E215" s="47"/>
      <c r="F215" s="47"/>
    </row>
    <row r="216" spans="1:6" ht="14" x14ac:dyDescent="0.3">
      <c r="A216" s="47"/>
      <c r="B216" s="47"/>
      <c r="C216" s="47"/>
      <c r="D216" s="47"/>
      <c r="E216" s="47"/>
      <c r="F216" s="47"/>
    </row>
    <row r="217" spans="1:6" ht="14" x14ac:dyDescent="0.3">
      <c r="A217" s="47"/>
      <c r="B217" s="47"/>
      <c r="C217" s="47"/>
      <c r="D217" s="47"/>
      <c r="E217" s="47"/>
      <c r="F217" s="47"/>
    </row>
    <row r="218" spans="1:6" ht="14" x14ac:dyDescent="0.3">
      <c r="A218" s="47"/>
      <c r="B218" s="47"/>
      <c r="C218" s="47"/>
      <c r="D218" s="47"/>
      <c r="E218" s="47"/>
      <c r="F218" s="47"/>
    </row>
    <row r="219" spans="1:6" ht="14" x14ac:dyDescent="0.3">
      <c r="A219" s="47"/>
      <c r="B219" s="47"/>
      <c r="C219" s="47"/>
      <c r="D219" s="47"/>
      <c r="E219" s="47"/>
      <c r="F219" s="47"/>
    </row>
    <row r="220" spans="1:6" ht="14" x14ac:dyDescent="0.3">
      <c r="A220" s="47"/>
      <c r="B220" s="47"/>
      <c r="C220" s="47"/>
      <c r="D220" s="47"/>
      <c r="E220" s="47"/>
      <c r="F220" s="47"/>
    </row>
    <row r="221" spans="1:6" ht="14" x14ac:dyDescent="0.3">
      <c r="A221" s="47"/>
      <c r="B221" s="47"/>
      <c r="C221" s="47"/>
      <c r="D221" s="47"/>
      <c r="E221" s="47"/>
      <c r="F221" s="47"/>
    </row>
    <row r="222" spans="1:6" ht="14" x14ac:dyDescent="0.3">
      <c r="A222" s="47"/>
      <c r="B222" s="47"/>
      <c r="C222" s="47"/>
      <c r="D222" s="47"/>
      <c r="E222" s="47"/>
      <c r="F222" s="47"/>
    </row>
    <row r="223" spans="1:6" ht="14" x14ac:dyDescent="0.3">
      <c r="A223" s="47"/>
      <c r="B223" s="47"/>
      <c r="C223" s="47"/>
      <c r="D223" s="47"/>
      <c r="E223" s="47"/>
      <c r="F223" s="47"/>
    </row>
    <row r="224" spans="1:6" ht="14" x14ac:dyDescent="0.3">
      <c r="A224" s="47"/>
      <c r="B224" s="47"/>
      <c r="C224" s="47"/>
      <c r="D224" s="47"/>
      <c r="E224" s="47"/>
      <c r="F224" s="47"/>
    </row>
    <row r="225" spans="1:6" ht="14" x14ac:dyDescent="0.3">
      <c r="A225" s="47"/>
      <c r="B225" s="47"/>
      <c r="C225" s="47"/>
      <c r="D225" s="47"/>
      <c r="E225" s="47"/>
      <c r="F225" s="47"/>
    </row>
    <row r="226" spans="1:6" ht="14" x14ac:dyDescent="0.3">
      <c r="A226" s="47"/>
      <c r="B226" s="47"/>
      <c r="C226" s="47"/>
      <c r="D226" s="47"/>
      <c r="E226" s="47"/>
      <c r="F226" s="47"/>
    </row>
    <row r="227" spans="1:6" ht="14" x14ac:dyDescent="0.3">
      <c r="A227" s="47"/>
      <c r="B227" s="47"/>
      <c r="C227" s="47"/>
      <c r="D227" s="47"/>
      <c r="E227" s="47"/>
      <c r="F227" s="47"/>
    </row>
    <row r="228" spans="1:6" ht="14" x14ac:dyDescent="0.3">
      <c r="A228" s="47"/>
      <c r="B228" s="47"/>
      <c r="C228" s="47"/>
      <c r="D228" s="47"/>
      <c r="E228" s="47"/>
      <c r="F228" s="47"/>
    </row>
    <row r="229" spans="1:6" ht="14" x14ac:dyDescent="0.3">
      <c r="A229" s="47"/>
      <c r="B229" s="47"/>
      <c r="C229" s="47"/>
      <c r="D229" s="47"/>
      <c r="E229" s="47"/>
      <c r="F229" s="47"/>
    </row>
    <row r="230" spans="1:6" ht="14" x14ac:dyDescent="0.3">
      <c r="A230" s="47"/>
      <c r="B230" s="47"/>
      <c r="C230" s="47"/>
      <c r="D230" s="47"/>
      <c r="E230" s="47"/>
      <c r="F230" s="47"/>
    </row>
    <row r="231" spans="1:6" ht="14" x14ac:dyDescent="0.3">
      <c r="A231" s="47"/>
      <c r="B231" s="47"/>
      <c r="C231" s="47"/>
      <c r="D231" s="47"/>
      <c r="E231" s="47"/>
      <c r="F231" s="47"/>
    </row>
    <row r="232" spans="1:6" ht="14" x14ac:dyDescent="0.3">
      <c r="A232" s="47"/>
      <c r="B232" s="47"/>
      <c r="C232" s="47"/>
      <c r="D232" s="47"/>
      <c r="E232" s="47"/>
      <c r="F232" s="47"/>
    </row>
    <row r="233" spans="1:6" ht="14" x14ac:dyDescent="0.3">
      <c r="A233" s="47"/>
      <c r="B233" s="47"/>
      <c r="C233" s="47"/>
      <c r="D233" s="47"/>
      <c r="E233" s="47"/>
      <c r="F233" s="47"/>
    </row>
    <row r="234" spans="1:6" ht="14" x14ac:dyDescent="0.3">
      <c r="A234" s="47"/>
      <c r="B234" s="47"/>
      <c r="C234" s="47"/>
      <c r="D234" s="47"/>
      <c r="E234" s="47"/>
      <c r="F234" s="47"/>
    </row>
    <row r="235" spans="1:6" ht="14" x14ac:dyDescent="0.3">
      <c r="A235" s="47"/>
      <c r="B235" s="47"/>
      <c r="C235" s="47"/>
      <c r="D235" s="47"/>
      <c r="E235" s="47"/>
      <c r="F235" s="47"/>
    </row>
    <row r="236" spans="1:6" ht="14" x14ac:dyDescent="0.3">
      <c r="A236" s="47"/>
      <c r="B236" s="47"/>
      <c r="C236" s="47"/>
      <c r="D236" s="47"/>
      <c r="E236" s="47"/>
      <c r="F236" s="47"/>
    </row>
    <row r="237" spans="1:6" ht="14" x14ac:dyDescent="0.3">
      <c r="A237" s="47"/>
      <c r="B237" s="47"/>
      <c r="C237" s="47"/>
      <c r="D237" s="47"/>
      <c r="E237" s="47"/>
      <c r="F237" s="47"/>
    </row>
    <row r="238" spans="1:6" ht="14" x14ac:dyDescent="0.3">
      <c r="A238" s="47"/>
      <c r="B238" s="47"/>
      <c r="C238" s="47"/>
      <c r="D238" s="47"/>
      <c r="E238" s="47"/>
      <c r="F238" s="47"/>
    </row>
    <row r="239" spans="1:6" ht="14" x14ac:dyDescent="0.3">
      <c r="A239" s="47"/>
      <c r="B239" s="47"/>
      <c r="C239" s="47"/>
      <c r="D239" s="47"/>
      <c r="E239" s="47"/>
      <c r="F239" s="47"/>
    </row>
    <row r="240" spans="1:6" ht="14" x14ac:dyDescent="0.3">
      <c r="A240" s="47"/>
      <c r="B240" s="47"/>
      <c r="C240" s="47"/>
      <c r="D240" s="47"/>
      <c r="E240" s="47"/>
      <c r="F240" s="47"/>
    </row>
    <row r="241" spans="1:6" ht="14" x14ac:dyDescent="0.3">
      <c r="A241" s="47"/>
      <c r="B241" s="47"/>
      <c r="C241" s="47"/>
      <c r="D241" s="47"/>
      <c r="E241" s="47"/>
      <c r="F241" s="47"/>
    </row>
    <row r="242" spans="1:6" ht="14" x14ac:dyDescent="0.3">
      <c r="A242" s="47"/>
      <c r="B242" s="47"/>
      <c r="C242" s="47"/>
      <c r="D242" s="47"/>
      <c r="E242" s="47"/>
      <c r="F242" s="47"/>
    </row>
    <row r="243" spans="1:6" ht="14" x14ac:dyDescent="0.3">
      <c r="A243" s="47"/>
      <c r="B243" s="47"/>
      <c r="C243" s="47"/>
      <c r="D243" s="47"/>
      <c r="E243" s="47"/>
      <c r="F243" s="47"/>
    </row>
    <row r="244" spans="1:6" ht="14" x14ac:dyDescent="0.3">
      <c r="A244" s="47"/>
      <c r="B244" s="47"/>
      <c r="C244" s="47"/>
      <c r="D244" s="47"/>
      <c r="E244" s="47"/>
      <c r="F244" s="47"/>
    </row>
    <row r="245" spans="1:6" ht="14" x14ac:dyDescent="0.3">
      <c r="A245" s="47"/>
      <c r="B245" s="47"/>
      <c r="C245" s="47"/>
      <c r="D245" s="47"/>
      <c r="E245" s="47"/>
      <c r="F245" s="47"/>
    </row>
    <row r="246" spans="1:6" ht="14" x14ac:dyDescent="0.3">
      <c r="A246" s="47"/>
      <c r="B246" s="47"/>
      <c r="C246" s="47"/>
      <c r="D246" s="47"/>
      <c r="E246" s="47"/>
      <c r="F246" s="47"/>
    </row>
    <row r="247" spans="1:6" ht="14" x14ac:dyDescent="0.3">
      <c r="A247" s="47"/>
      <c r="B247" s="47"/>
      <c r="C247" s="47"/>
      <c r="D247" s="47"/>
      <c r="E247" s="47"/>
      <c r="F247" s="47"/>
    </row>
    <row r="248" spans="1:6" ht="14" x14ac:dyDescent="0.3">
      <c r="A248" s="47"/>
      <c r="B248" s="47"/>
      <c r="C248" s="47"/>
      <c r="D248" s="47"/>
      <c r="E248" s="47"/>
      <c r="F248" s="47"/>
    </row>
    <row r="249" spans="1:6" ht="14" x14ac:dyDescent="0.3">
      <c r="A249" s="47"/>
      <c r="B249" s="47"/>
      <c r="C249" s="47"/>
      <c r="D249" s="47"/>
      <c r="E249" s="47"/>
      <c r="F249" s="47"/>
    </row>
    <row r="250" spans="1:6" ht="14" x14ac:dyDescent="0.3">
      <c r="A250" s="47"/>
      <c r="B250" s="47"/>
      <c r="C250" s="47"/>
      <c r="D250" s="47"/>
      <c r="E250" s="47"/>
      <c r="F250" s="47"/>
    </row>
    <row r="251" spans="1:6" ht="14" x14ac:dyDescent="0.3">
      <c r="A251" s="47"/>
      <c r="B251" s="47"/>
      <c r="C251" s="47"/>
      <c r="D251" s="47"/>
      <c r="E251" s="47"/>
      <c r="F251" s="47"/>
    </row>
    <row r="252" spans="1:6" ht="14" x14ac:dyDescent="0.3">
      <c r="A252" s="47"/>
      <c r="B252" s="47"/>
      <c r="C252" s="47"/>
      <c r="D252" s="47"/>
      <c r="E252" s="47"/>
      <c r="F252" s="47"/>
    </row>
    <row r="253" spans="1:6" ht="14" x14ac:dyDescent="0.3">
      <c r="A253" s="47"/>
      <c r="B253" s="47"/>
      <c r="C253" s="47"/>
      <c r="D253" s="47"/>
      <c r="E253" s="47"/>
      <c r="F253" s="47"/>
    </row>
    <row r="254" spans="1:6" ht="14" x14ac:dyDescent="0.3">
      <c r="A254" s="47"/>
      <c r="B254" s="47"/>
      <c r="C254" s="47"/>
      <c r="D254" s="47"/>
      <c r="E254" s="47"/>
      <c r="F254" s="47"/>
    </row>
    <row r="255" spans="1:6" ht="14" x14ac:dyDescent="0.3">
      <c r="A255" s="47"/>
      <c r="B255" s="47"/>
      <c r="C255" s="47"/>
      <c r="D255" s="47"/>
      <c r="E255" s="47"/>
      <c r="F255" s="47"/>
    </row>
    <row r="256" spans="1:6" ht="14" x14ac:dyDescent="0.3">
      <c r="A256" s="47"/>
      <c r="B256" s="47"/>
      <c r="C256" s="47"/>
      <c r="D256" s="47"/>
      <c r="E256" s="47"/>
      <c r="F256" s="47"/>
    </row>
    <row r="257" spans="1:6" ht="14" x14ac:dyDescent="0.3">
      <c r="A257" s="47"/>
      <c r="B257" s="47"/>
      <c r="C257" s="47"/>
      <c r="D257" s="47"/>
      <c r="E257" s="47"/>
      <c r="F257" s="47"/>
    </row>
    <row r="258" spans="1:6" ht="14" x14ac:dyDescent="0.3">
      <c r="A258" s="47"/>
      <c r="B258" s="47"/>
      <c r="C258" s="47"/>
      <c r="D258" s="47"/>
      <c r="E258" s="47"/>
      <c r="F258" s="47"/>
    </row>
    <row r="259" spans="1:6" ht="14" x14ac:dyDescent="0.3">
      <c r="A259" s="47"/>
      <c r="B259" s="47"/>
      <c r="C259" s="47"/>
      <c r="D259" s="47"/>
      <c r="E259" s="47"/>
      <c r="F259" s="47"/>
    </row>
    <row r="260" spans="1:6" ht="14" x14ac:dyDescent="0.3">
      <c r="A260" s="47"/>
      <c r="B260" s="47"/>
      <c r="C260" s="47"/>
      <c r="D260" s="47"/>
      <c r="E260" s="47"/>
      <c r="F260" s="47"/>
    </row>
    <row r="261" spans="1:6" ht="14" x14ac:dyDescent="0.3">
      <c r="A261" s="47"/>
      <c r="B261" s="47"/>
      <c r="C261" s="47"/>
      <c r="D261" s="47"/>
      <c r="E261" s="47"/>
      <c r="F261" s="47"/>
    </row>
    <row r="262" spans="1:6" ht="14" x14ac:dyDescent="0.3">
      <c r="A262" s="47"/>
      <c r="B262" s="47"/>
      <c r="C262" s="47"/>
      <c r="D262" s="47"/>
      <c r="E262" s="47"/>
      <c r="F262" s="47"/>
    </row>
    <row r="263" spans="1:6" ht="14" x14ac:dyDescent="0.3">
      <c r="A263" s="47"/>
      <c r="B263" s="47"/>
      <c r="C263" s="47"/>
      <c r="D263" s="47"/>
      <c r="E263" s="47"/>
      <c r="F263" s="47"/>
    </row>
    <row r="264" spans="1:6" ht="14" x14ac:dyDescent="0.3">
      <c r="A264" s="47"/>
      <c r="B264" s="47"/>
      <c r="C264" s="47"/>
      <c r="D264" s="47"/>
      <c r="E264" s="47"/>
      <c r="F264" s="47"/>
    </row>
    <row r="265" spans="1:6" ht="14" x14ac:dyDescent="0.3">
      <c r="A265" s="47"/>
      <c r="B265" s="47"/>
      <c r="C265" s="47"/>
      <c r="D265" s="47"/>
      <c r="E265" s="47"/>
      <c r="F265" s="47"/>
    </row>
  </sheetData>
  <mergeCells count="5">
    <mergeCell ref="C9:E9"/>
    <mergeCell ref="C8:E8"/>
    <mergeCell ref="A3:J3"/>
    <mergeCell ref="A4:J4"/>
    <mergeCell ref="A5:J5"/>
  </mergeCells>
  <printOptions horizontalCentered="1"/>
  <pageMargins left="0.45" right="0.45" top="0.5" bottom="0.5" header="0.3" footer="0.3"/>
  <pageSetup scale="7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Instructions</vt:lpstr>
      <vt:lpstr>B-1 Funded Program Budget</vt:lpstr>
      <vt:lpstr>Admin Expense Detail</vt:lpstr>
      <vt:lpstr>'Admin Expense Detail'!Print_Area</vt:lpstr>
      <vt:lpstr>'B-1 Funded Program Budget'!Print_Area</vt:lpstr>
      <vt:lpstr>'B-1 Funded Program Budget'!Print_Titles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2019-03-15T20:31:34Z</dcterms:modified>
</cp:coreProperties>
</file>