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4610" tabRatio="918"/>
  </bookViews>
  <sheets>
    <sheet name="Ex B-1" sheetId="18" r:id="rId1"/>
    <sheet name="Ex B-1 Personnel" sheetId="16" r:id="rId2"/>
    <sheet name="Ex B-1 Personnel 2" sheetId="15" r:id="rId3"/>
    <sheet name="Expl-Just" sheetId="4" r:id="rId4"/>
    <sheet name="Composite" sheetId="8" r:id="rId5"/>
    <sheet name="Deprec Sched" sheetId="7" r:id="rId6"/>
    <sheet name="Sheet1" sheetId="19" r:id="rId7"/>
    <sheet name="Sheet2" sheetId="20" state="hidden" r:id="rId8"/>
    <sheet name="Sheet3" sheetId="21" state="hidden" r:id="rId9"/>
  </sheets>
  <definedNames>
    <definedName name="_xlnm.Print_Area" localSheetId="4">Composite!$A$1:$F$32</definedName>
    <definedName name="_xlnm.Print_Area" localSheetId="5">'Deprec Sched'!$A$1:$N$45</definedName>
    <definedName name="_xlnm.Print_Area" localSheetId="0">'Ex B-1'!$A$1:$I$54</definedName>
    <definedName name="_xlnm.Print_Area" localSheetId="1">'Ex B-1 Personnel'!$A$1:$T$43</definedName>
    <definedName name="_xlnm.Print_Area" localSheetId="2">'Ex B-1 Personnel 2'!$A$1:$AY$78</definedName>
    <definedName name="_xlnm.Print_Area" localSheetId="3">'Expl-Just'!$A$1:$H$46</definedName>
    <definedName name="_xlnm.Print_Titles" localSheetId="1">'Ex B-1 Personnel'!$A:$F,'Ex B-1 Personnel'!$1:$6</definedName>
    <definedName name="_xlnm.Print_Titles" localSheetId="2">'Ex B-1 Personnel 2'!$A:$F,'Ex B-1 Personnel 2'!$1:$6</definedName>
  </definedNames>
  <calcPr calcId="145621"/>
</workbook>
</file>

<file path=xl/calcChain.xml><?xml version="1.0" encoding="utf-8"?>
<calcChain xmlns="http://schemas.openxmlformats.org/spreadsheetml/2006/main">
  <c r="K3" i="7" l="1"/>
  <c r="B3" i="8"/>
  <c r="C5" i="4"/>
  <c r="G5" i="15"/>
  <c r="D2" i="15"/>
  <c r="G5" i="16"/>
  <c r="D2" i="16"/>
  <c r="D40" i="18"/>
  <c r="D41" i="18" s="1"/>
  <c r="D54" i="18" s="1"/>
  <c r="B3" i="7"/>
  <c r="C3" i="15"/>
  <c r="C3" i="16"/>
  <c r="E7" i="16"/>
  <c r="I7" i="16"/>
  <c r="I8" i="16"/>
  <c r="I28" i="16" s="1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N7" i="16"/>
  <c r="N8" i="16"/>
  <c r="N9" i="16"/>
  <c r="N10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26" i="16"/>
  <c r="N27" i="16"/>
  <c r="C6" i="4"/>
  <c r="I40" i="18"/>
  <c r="I41" i="18"/>
  <c r="I54" i="18" s="1"/>
  <c r="I52" i="18"/>
  <c r="H40" i="18"/>
  <c r="H41" i="18"/>
  <c r="H54" i="18" s="1"/>
  <c r="H52" i="18"/>
  <c r="G40" i="18"/>
  <c r="G41" i="18"/>
  <c r="G52" i="18"/>
  <c r="F40" i="18"/>
  <c r="F41" i="18" s="1"/>
  <c r="F54" i="18" s="1"/>
  <c r="F52" i="18"/>
  <c r="E40" i="18"/>
  <c r="E41" i="18" s="1"/>
  <c r="E54" i="18" s="1"/>
  <c r="E52" i="18"/>
  <c r="D52" i="18"/>
  <c r="A9" i="18"/>
  <c r="A10" i="18"/>
  <c r="A11" i="18" s="1"/>
  <c r="A12" i="18" s="1"/>
  <c r="A13" i="18" s="1"/>
  <c r="A14" i="18" s="1"/>
  <c r="A15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3" i="18" s="1"/>
  <c r="A37" i="18" s="1"/>
  <c r="A38" i="18" s="1"/>
  <c r="A39" i="18" s="1"/>
  <c r="A40" i="18" s="1"/>
  <c r="A41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4" i="18" s="1"/>
  <c r="AW64" i="15"/>
  <c r="AV64" i="15"/>
  <c r="AU64" i="15"/>
  <c r="AR64" i="15"/>
  <c r="AQ64" i="15"/>
  <c r="AP64" i="15"/>
  <c r="AM64" i="15"/>
  <c r="AL64" i="15"/>
  <c r="AK64" i="15"/>
  <c r="AH64" i="15"/>
  <c r="AG64" i="15"/>
  <c r="AF64" i="15"/>
  <c r="AC64" i="15"/>
  <c r="AB64" i="15"/>
  <c r="AA64" i="15"/>
  <c r="X64" i="15"/>
  <c r="W64" i="15"/>
  <c r="V64" i="15"/>
  <c r="S64" i="15"/>
  <c r="R64" i="15"/>
  <c r="Q64" i="15"/>
  <c r="N64" i="15"/>
  <c r="M64" i="15"/>
  <c r="L64" i="15"/>
  <c r="I64" i="15"/>
  <c r="H64" i="15"/>
  <c r="S29" i="16"/>
  <c r="R29" i="16"/>
  <c r="Q29" i="16"/>
  <c r="N29" i="16"/>
  <c r="M29" i="16"/>
  <c r="L29" i="16"/>
  <c r="I29" i="16"/>
  <c r="H29" i="16"/>
  <c r="G29" i="16"/>
  <c r="B9" i="8"/>
  <c r="B16" i="8" s="1"/>
  <c r="B28" i="8" s="1"/>
  <c r="B10" i="8"/>
  <c r="B11" i="8"/>
  <c r="B12" i="8"/>
  <c r="B13" i="8"/>
  <c r="B14" i="8"/>
  <c r="B15" i="8"/>
  <c r="D16" i="8"/>
  <c r="D28" i="8" s="1"/>
  <c r="E16" i="8"/>
  <c r="E28" i="8" s="1"/>
  <c r="F16" i="8"/>
  <c r="B20" i="8"/>
  <c r="B21" i="8"/>
  <c r="B22" i="8"/>
  <c r="B23" i="8"/>
  <c r="B24" i="8"/>
  <c r="B25" i="8"/>
  <c r="B26" i="8"/>
  <c r="D26" i="8"/>
  <c r="E26" i="8"/>
  <c r="F26" i="8"/>
  <c r="F28" i="8"/>
  <c r="E45" i="4"/>
  <c r="AG1" i="15"/>
  <c r="AV1" i="15"/>
  <c r="I7" i="15"/>
  <c r="E7" i="15"/>
  <c r="N7" i="15"/>
  <c r="S7" i="15"/>
  <c r="X7" i="15"/>
  <c r="AC7" i="15"/>
  <c r="AH7" i="15"/>
  <c r="AM7" i="15"/>
  <c r="AR7" i="15"/>
  <c r="AW7" i="15"/>
  <c r="E8" i="15"/>
  <c r="I8" i="15"/>
  <c r="N8" i="15"/>
  <c r="S8" i="15"/>
  <c r="X8" i="15"/>
  <c r="AC8" i="15"/>
  <c r="AH8" i="15"/>
  <c r="AM8" i="15"/>
  <c r="AR8" i="15"/>
  <c r="AW8" i="15"/>
  <c r="E9" i="15"/>
  <c r="I9" i="15"/>
  <c r="N9" i="15"/>
  <c r="S9" i="15"/>
  <c r="X9" i="15"/>
  <c r="AC9" i="15"/>
  <c r="AH9" i="15"/>
  <c r="AM9" i="15"/>
  <c r="AR9" i="15"/>
  <c r="AW9" i="15"/>
  <c r="E10" i="15"/>
  <c r="I10" i="15"/>
  <c r="N10" i="15"/>
  <c r="S10" i="15"/>
  <c r="X10" i="15"/>
  <c r="AC10" i="15"/>
  <c r="AH10" i="15"/>
  <c r="AM10" i="15"/>
  <c r="AR10" i="15"/>
  <c r="AW10" i="15"/>
  <c r="E11" i="15"/>
  <c r="I11" i="15"/>
  <c r="N11" i="15"/>
  <c r="S11" i="15"/>
  <c r="X11" i="15"/>
  <c r="AC11" i="15"/>
  <c r="AH11" i="15"/>
  <c r="AM11" i="15"/>
  <c r="AR11" i="15"/>
  <c r="AW11" i="15"/>
  <c r="E12" i="15"/>
  <c r="I12" i="15"/>
  <c r="N12" i="15"/>
  <c r="S12" i="15"/>
  <c r="X12" i="15"/>
  <c r="AC12" i="15"/>
  <c r="AH12" i="15"/>
  <c r="AM12" i="15"/>
  <c r="AR12" i="15"/>
  <c r="AW12" i="15"/>
  <c r="E13" i="15"/>
  <c r="I13" i="15"/>
  <c r="N13" i="15"/>
  <c r="S13" i="15"/>
  <c r="X13" i="15"/>
  <c r="AC13" i="15"/>
  <c r="AH13" i="15"/>
  <c r="AM13" i="15"/>
  <c r="AR13" i="15"/>
  <c r="AW13" i="15"/>
  <c r="E14" i="15"/>
  <c r="I14" i="15"/>
  <c r="N14" i="15"/>
  <c r="S14" i="15"/>
  <c r="X14" i="15"/>
  <c r="AC14" i="15"/>
  <c r="AH14" i="15"/>
  <c r="AM14" i="15"/>
  <c r="AR14" i="15"/>
  <c r="AW14" i="15"/>
  <c r="E15" i="15"/>
  <c r="I15" i="15"/>
  <c r="N15" i="15"/>
  <c r="S15" i="15"/>
  <c r="X15" i="15"/>
  <c r="AC15" i="15"/>
  <c r="AH15" i="15"/>
  <c r="AM15" i="15"/>
  <c r="AR15" i="15"/>
  <c r="AW15" i="15"/>
  <c r="E16" i="15"/>
  <c r="I16" i="15"/>
  <c r="N16" i="15"/>
  <c r="S16" i="15"/>
  <c r="X16" i="15"/>
  <c r="AC16" i="15"/>
  <c r="AH16" i="15"/>
  <c r="AM16" i="15"/>
  <c r="AR16" i="15"/>
  <c r="AW16" i="15"/>
  <c r="E17" i="15"/>
  <c r="I17" i="15"/>
  <c r="N17" i="15"/>
  <c r="S17" i="15"/>
  <c r="X17" i="15"/>
  <c r="AC17" i="15"/>
  <c r="AH17" i="15"/>
  <c r="AM17" i="15"/>
  <c r="AR17" i="15"/>
  <c r="AW17" i="15"/>
  <c r="E18" i="15"/>
  <c r="I18" i="15"/>
  <c r="N18" i="15"/>
  <c r="S18" i="15"/>
  <c r="X18" i="15"/>
  <c r="AC18" i="15"/>
  <c r="AH18" i="15"/>
  <c r="AM18" i="15"/>
  <c r="AR18" i="15"/>
  <c r="AW18" i="15"/>
  <c r="E19" i="15"/>
  <c r="I19" i="15"/>
  <c r="N19" i="15"/>
  <c r="S19" i="15"/>
  <c r="X19" i="15"/>
  <c r="AC19" i="15"/>
  <c r="AH19" i="15"/>
  <c r="AM19" i="15"/>
  <c r="AR19" i="15"/>
  <c r="AW19" i="15"/>
  <c r="E20" i="15"/>
  <c r="I20" i="15"/>
  <c r="N20" i="15"/>
  <c r="S20" i="15"/>
  <c r="X20" i="15"/>
  <c r="AC20" i="15"/>
  <c r="AH20" i="15"/>
  <c r="AM20" i="15"/>
  <c r="AR20" i="15"/>
  <c r="AW20" i="15"/>
  <c r="E21" i="15"/>
  <c r="I21" i="15"/>
  <c r="N21" i="15"/>
  <c r="S21" i="15"/>
  <c r="X21" i="15"/>
  <c r="AC21" i="15"/>
  <c r="AH21" i="15"/>
  <c r="AM21" i="15"/>
  <c r="AR21" i="15"/>
  <c r="AW21" i="15"/>
  <c r="E22" i="15"/>
  <c r="I22" i="15"/>
  <c r="N22" i="15"/>
  <c r="S22" i="15"/>
  <c r="X22" i="15"/>
  <c r="AC22" i="15"/>
  <c r="AH22" i="15"/>
  <c r="AM22" i="15"/>
  <c r="AR22" i="15"/>
  <c r="AW22" i="15"/>
  <c r="E23" i="15"/>
  <c r="I23" i="15"/>
  <c r="N23" i="15"/>
  <c r="S23" i="15"/>
  <c r="X23" i="15"/>
  <c r="AC23" i="15"/>
  <c r="AH23" i="15"/>
  <c r="AM23" i="15"/>
  <c r="AR23" i="15"/>
  <c r="AW23" i="15"/>
  <c r="E24" i="15"/>
  <c r="I24" i="15"/>
  <c r="N24" i="15"/>
  <c r="S24" i="15"/>
  <c r="X24" i="15"/>
  <c r="AC24" i="15"/>
  <c r="AH24" i="15"/>
  <c r="AM24" i="15"/>
  <c r="AR24" i="15"/>
  <c r="AW24" i="15"/>
  <c r="E25" i="15"/>
  <c r="I25" i="15"/>
  <c r="N25" i="15"/>
  <c r="S25" i="15"/>
  <c r="X25" i="15"/>
  <c r="AC25" i="15"/>
  <c r="AH25" i="15"/>
  <c r="AM25" i="15"/>
  <c r="AR25" i="15"/>
  <c r="AW25" i="15"/>
  <c r="E26" i="15"/>
  <c r="I26" i="15"/>
  <c r="N26" i="15"/>
  <c r="S26" i="15"/>
  <c r="X26" i="15"/>
  <c r="AC26" i="15"/>
  <c r="AH26" i="15"/>
  <c r="AM26" i="15"/>
  <c r="AR26" i="15"/>
  <c r="AW26" i="15"/>
  <c r="E27" i="15"/>
  <c r="I27" i="15"/>
  <c r="N27" i="15"/>
  <c r="S27" i="15"/>
  <c r="X27" i="15"/>
  <c r="AC27" i="15"/>
  <c r="AH27" i="15"/>
  <c r="AM27" i="15"/>
  <c r="AR27" i="15"/>
  <c r="AW27" i="15"/>
  <c r="E28" i="15"/>
  <c r="I28" i="15"/>
  <c r="N28" i="15"/>
  <c r="S28" i="15"/>
  <c r="X28" i="15"/>
  <c r="AC28" i="15"/>
  <c r="AH28" i="15"/>
  <c r="AM28" i="15"/>
  <c r="AR28" i="15"/>
  <c r="AW28" i="15"/>
  <c r="E29" i="15"/>
  <c r="I29" i="15"/>
  <c r="N29" i="15"/>
  <c r="S29" i="15"/>
  <c r="X29" i="15"/>
  <c r="AC29" i="15"/>
  <c r="AH29" i="15"/>
  <c r="AM29" i="15"/>
  <c r="AR29" i="15"/>
  <c r="AW29" i="15"/>
  <c r="E30" i="15"/>
  <c r="I30" i="15"/>
  <c r="N30" i="15"/>
  <c r="S30" i="15"/>
  <c r="X30" i="15"/>
  <c r="AC30" i="15"/>
  <c r="AH30" i="15"/>
  <c r="AM30" i="15"/>
  <c r="AR30" i="15"/>
  <c r="AW30" i="15"/>
  <c r="E31" i="15"/>
  <c r="I31" i="15"/>
  <c r="N31" i="15"/>
  <c r="S31" i="15"/>
  <c r="X31" i="15"/>
  <c r="AC31" i="15"/>
  <c r="AH31" i="15"/>
  <c r="AM31" i="15"/>
  <c r="AR31" i="15"/>
  <c r="AW31" i="15"/>
  <c r="E32" i="15"/>
  <c r="I32" i="15"/>
  <c r="N32" i="15"/>
  <c r="S32" i="15"/>
  <c r="X32" i="15"/>
  <c r="AC32" i="15"/>
  <c r="AH32" i="15"/>
  <c r="AM32" i="15"/>
  <c r="AR32" i="15"/>
  <c r="AW32" i="15"/>
  <c r="E33" i="15"/>
  <c r="I33" i="15"/>
  <c r="N33" i="15"/>
  <c r="S33" i="15"/>
  <c r="X33" i="15"/>
  <c r="AC33" i="15"/>
  <c r="AH33" i="15"/>
  <c r="AM33" i="15"/>
  <c r="AR33" i="15"/>
  <c r="AW33" i="15"/>
  <c r="E34" i="15"/>
  <c r="I34" i="15"/>
  <c r="N34" i="15"/>
  <c r="S34" i="15"/>
  <c r="X34" i="15"/>
  <c r="AC34" i="15"/>
  <c r="AH34" i="15"/>
  <c r="AM34" i="15"/>
  <c r="AR34" i="15"/>
  <c r="AW34" i="15"/>
  <c r="E35" i="15"/>
  <c r="I35" i="15"/>
  <c r="N35" i="15"/>
  <c r="S35" i="15"/>
  <c r="X35" i="15"/>
  <c r="AC35" i="15"/>
  <c r="AH35" i="15"/>
  <c r="AM35" i="15"/>
  <c r="AR35" i="15"/>
  <c r="AW35" i="15"/>
  <c r="E36" i="15"/>
  <c r="I36" i="15"/>
  <c r="N36" i="15"/>
  <c r="S36" i="15"/>
  <c r="X36" i="15"/>
  <c r="AC36" i="15"/>
  <c r="AH36" i="15"/>
  <c r="AM36" i="15"/>
  <c r="AR36" i="15"/>
  <c r="AW36" i="15"/>
  <c r="E37" i="15"/>
  <c r="I37" i="15"/>
  <c r="N37" i="15"/>
  <c r="S37" i="15"/>
  <c r="X37" i="15"/>
  <c r="AC37" i="15"/>
  <c r="AH37" i="15"/>
  <c r="AM37" i="15"/>
  <c r="AR37" i="15"/>
  <c r="AW37" i="15"/>
  <c r="E38" i="15"/>
  <c r="I38" i="15"/>
  <c r="N38" i="15"/>
  <c r="S38" i="15"/>
  <c r="X38" i="15"/>
  <c r="AC38" i="15"/>
  <c r="AH38" i="15"/>
  <c r="AM38" i="15"/>
  <c r="AR38" i="15"/>
  <c r="AW38" i="15"/>
  <c r="E39" i="15"/>
  <c r="I39" i="15"/>
  <c r="N39" i="15"/>
  <c r="S39" i="15"/>
  <c r="X39" i="15"/>
  <c r="AC39" i="15"/>
  <c r="AH39" i="15"/>
  <c r="AM39" i="15"/>
  <c r="AR39" i="15"/>
  <c r="AW39" i="15"/>
  <c r="E40" i="15"/>
  <c r="I40" i="15"/>
  <c r="N40" i="15"/>
  <c r="S40" i="15"/>
  <c r="X40" i="15"/>
  <c r="AC40" i="15"/>
  <c r="AH40" i="15"/>
  <c r="AM40" i="15"/>
  <c r="AR40" i="15"/>
  <c r="AW40" i="15"/>
  <c r="E41" i="15"/>
  <c r="I41" i="15"/>
  <c r="N41" i="15"/>
  <c r="S41" i="15"/>
  <c r="X41" i="15"/>
  <c r="AC41" i="15"/>
  <c r="AH41" i="15"/>
  <c r="AM41" i="15"/>
  <c r="AR41" i="15"/>
  <c r="AW41" i="15"/>
  <c r="E42" i="15"/>
  <c r="I42" i="15"/>
  <c r="N42" i="15"/>
  <c r="S42" i="15"/>
  <c r="X42" i="15"/>
  <c r="AC42" i="15"/>
  <c r="AH42" i="15"/>
  <c r="AM42" i="15"/>
  <c r="AR42" i="15"/>
  <c r="AW42" i="15"/>
  <c r="E43" i="15"/>
  <c r="I43" i="15"/>
  <c r="N43" i="15"/>
  <c r="S43" i="15"/>
  <c r="X43" i="15"/>
  <c r="AC43" i="15"/>
  <c r="AH43" i="15"/>
  <c r="AM43" i="15"/>
  <c r="AR43" i="15"/>
  <c r="AW43" i="15"/>
  <c r="E44" i="15"/>
  <c r="I44" i="15"/>
  <c r="N44" i="15"/>
  <c r="S44" i="15"/>
  <c r="X44" i="15"/>
  <c r="AC44" i="15"/>
  <c r="AH44" i="15"/>
  <c r="AM44" i="15"/>
  <c r="AR44" i="15"/>
  <c r="AW44" i="15"/>
  <c r="E45" i="15"/>
  <c r="I45" i="15"/>
  <c r="N45" i="15"/>
  <c r="S45" i="15"/>
  <c r="X45" i="15"/>
  <c r="AC45" i="15"/>
  <c r="AH45" i="15"/>
  <c r="AM45" i="15"/>
  <c r="AR45" i="15"/>
  <c r="AW45" i="15"/>
  <c r="E46" i="15"/>
  <c r="I46" i="15"/>
  <c r="N46" i="15"/>
  <c r="S46" i="15"/>
  <c r="X46" i="15"/>
  <c r="AC46" i="15"/>
  <c r="AH46" i="15"/>
  <c r="AM46" i="15"/>
  <c r="AR46" i="15"/>
  <c r="AW46" i="15"/>
  <c r="E47" i="15"/>
  <c r="I47" i="15"/>
  <c r="N47" i="15"/>
  <c r="S47" i="15"/>
  <c r="X47" i="15"/>
  <c r="AC47" i="15"/>
  <c r="AH47" i="15"/>
  <c r="AM47" i="15"/>
  <c r="AR47" i="15"/>
  <c r="AW47" i="15"/>
  <c r="E48" i="15"/>
  <c r="I48" i="15"/>
  <c r="N48" i="15"/>
  <c r="S48" i="15"/>
  <c r="X48" i="15"/>
  <c r="AC48" i="15"/>
  <c r="AH48" i="15"/>
  <c r="AM48" i="15"/>
  <c r="AR48" i="15"/>
  <c r="AW48" i="15"/>
  <c r="E49" i="15"/>
  <c r="I49" i="15"/>
  <c r="N49" i="15"/>
  <c r="S49" i="15"/>
  <c r="X49" i="15"/>
  <c r="AC49" i="15"/>
  <c r="AH49" i="15"/>
  <c r="AM49" i="15"/>
  <c r="AR49" i="15"/>
  <c r="AW49" i="15"/>
  <c r="E50" i="15"/>
  <c r="I50" i="15"/>
  <c r="N50" i="15"/>
  <c r="S50" i="15"/>
  <c r="X50" i="15"/>
  <c r="AC50" i="15"/>
  <c r="AH50" i="15"/>
  <c r="AM50" i="15"/>
  <c r="AR50" i="15"/>
  <c r="AW50" i="15"/>
  <c r="E51" i="15"/>
  <c r="I51" i="15"/>
  <c r="N51" i="15"/>
  <c r="S51" i="15"/>
  <c r="X51" i="15"/>
  <c r="AC51" i="15"/>
  <c r="AH51" i="15"/>
  <c r="AM51" i="15"/>
  <c r="AR51" i="15"/>
  <c r="AW51" i="15"/>
  <c r="E52" i="15"/>
  <c r="I52" i="15"/>
  <c r="N52" i="15"/>
  <c r="S52" i="15"/>
  <c r="X52" i="15"/>
  <c r="AC52" i="15"/>
  <c r="AH52" i="15"/>
  <c r="AM52" i="15"/>
  <c r="AR52" i="15"/>
  <c r="AW52" i="15"/>
  <c r="E53" i="15"/>
  <c r="I53" i="15"/>
  <c r="N53" i="15"/>
  <c r="S53" i="15"/>
  <c r="X53" i="15"/>
  <c r="AC53" i="15"/>
  <c r="AH53" i="15"/>
  <c r="AM53" i="15"/>
  <c r="AR53" i="15"/>
  <c r="AW53" i="15"/>
  <c r="E54" i="15"/>
  <c r="I54" i="15"/>
  <c r="N54" i="15"/>
  <c r="S54" i="15"/>
  <c r="X54" i="15"/>
  <c r="AC54" i="15"/>
  <c r="AH54" i="15"/>
  <c r="AM54" i="15"/>
  <c r="AR54" i="15"/>
  <c r="AW54" i="15"/>
  <c r="E55" i="15"/>
  <c r="I55" i="15"/>
  <c r="N55" i="15"/>
  <c r="S55" i="15"/>
  <c r="X55" i="15"/>
  <c r="AC55" i="15"/>
  <c r="AH55" i="15"/>
  <c r="AM55" i="15"/>
  <c r="AR55" i="15"/>
  <c r="AW55" i="15"/>
  <c r="E56" i="15"/>
  <c r="I56" i="15"/>
  <c r="N56" i="15"/>
  <c r="S56" i="15"/>
  <c r="X56" i="15"/>
  <c r="AC56" i="15"/>
  <c r="AH56" i="15"/>
  <c r="AM56" i="15"/>
  <c r="AR56" i="15"/>
  <c r="AW56" i="15"/>
  <c r="E57" i="15"/>
  <c r="I57" i="15"/>
  <c r="N57" i="15"/>
  <c r="S57" i="15"/>
  <c r="X57" i="15"/>
  <c r="AC57" i="15"/>
  <c r="AH57" i="15"/>
  <c r="AM57" i="15"/>
  <c r="AR57" i="15"/>
  <c r="AW57" i="15"/>
  <c r="E58" i="15"/>
  <c r="I58" i="15"/>
  <c r="N58" i="15"/>
  <c r="S58" i="15"/>
  <c r="X58" i="15"/>
  <c r="AC58" i="15"/>
  <c r="AH58" i="15"/>
  <c r="AM58" i="15"/>
  <c r="AR58" i="15"/>
  <c r="AW58" i="15"/>
  <c r="E59" i="15"/>
  <c r="I59" i="15"/>
  <c r="N59" i="15"/>
  <c r="S59" i="15"/>
  <c r="X59" i="15"/>
  <c r="AC59" i="15"/>
  <c r="AH59" i="15"/>
  <c r="AM59" i="15"/>
  <c r="AR59" i="15"/>
  <c r="AW59" i="15"/>
  <c r="E60" i="15"/>
  <c r="I60" i="15"/>
  <c r="N60" i="15"/>
  <c r="S60" i="15"/>
  <c r="X60" i="15"/>
  <c r="AC60" i="15"/>
  <c r="AH60" i="15"/>
  <c r="AM60" i="15"/>
  <c r="AR60" i="15"/>
  <c r="AW60" i="15"/>
  <c r="E61" i="15"/>
  <c r="I61" i="15"/>
  <c r="N61" i="15"/>
  <c r="S61" i="15"/>
  <c r="X61" i="15"/>
  <c r="AC61" i="15"/>
  <c r="AH61" i="15"/>
  <c r="AM61" i="15"/>
  <c r="AR61" i="15"/>
  <c r="AW61" i="15"/>
  <c r="E62" i="15"/>
  <c r="I62" i="15"/>
  <c r="N62" i="15"/>
  <c r="S62" i="15"/>
  <c r="X62" i="15"/>
  <c r="AC62" i="15"/>
  <c r="AH62" i="15"/>
  <c r="AM62" i="15"/>
  <c r="AR62" i="15"/>
  <c r="AW62" i="15"/>
  <c r="J63" i="15"/>
  <c r="J74" i="15" s="1"/>
  <c r="O63" i="15"/>
  <c r="O74" i="15" s="1"/>
  <c r="T63" i="15"/>
  <c r="Y63" i="15"/>
  <c r="Y74" i="15" s="1"/>
  <c r="AD63" i="15"/>
  <c r="AD74" i="15" s="1"/>
  <c r="AH63" i="15"/>
  <c r="AI63" i="15"/>
  <c r="AI74" i="15" s="1"/>
  <c r="AN63" i="15"/>
  <c r="AS63" i="15"/>
  <c r="AX63" i="15"/>
  <c r="J72" i="15"/>
  <c r="O72" i="15"/>
  <c r="T72" i="15"/>
  <c r="Y72" i="15"/>
  <c r="AD72" i="15"/>
  <c r="AI72" i="15"/>
  <c r="AN72" i="15"/>
  <c r="AS72" i="15"/>
  <c r="AX72" i="15"/>
  <c r="T74" i="15"/>
  <c r="AN74" i="15"/>
  <c r="AS74" i="15"/>
  <c r="AX74" i="15"/>
  <c r="S7" i="16"/>
  <c r="S28" i="16" s="1"/>
  <c r="E8" i="16"/>
  <c r="E28" i="16" s="1"/>
  <c r="S8" i="16"/>
  <c r="E9" i="16"/>
  <c r="S9" i="16"/>
  <c r="E10" i="16"/>
  <c r="S10" i="16"/>
  <c r="E11" i="16"/>
  <c r="S11" i="16"/>
  <c r="E12" i="16"/>
  <c r="S12" i="16"/>
  <c r="E13" i="16"/>
  <c r="S13" i="16"/>
  <c r="E14" i="16"/>
  <c r="S14" i="16"/>
  <c r="E15" i="16"/>
  <c r="S15" i="16"/>
  <c r="E16" i="16"/>
  <c r="S16" i="16"/>
  <c r="E17" i="16"/>
  <c r="S17" i="16"/>
  <c r="E18" i="16"/>
  <c r="S18" i="16"/>
  <c r="E19" i="16"/>
  <c r="S19" i="16"/>
  <c r="E20" i="16"/>
  <c r="S20" i="16"/>
  <c r="E21" i="16"/>
  <c r="S21" i="16"/>
  <c r="E22" i="16"/>
  <c r="S22" i="16"/>
  <c r="S23" i="16"/>
  <c r="E23" i="16"/>
  <c r="S24" i="16"/>
  <c r="E24" i="16"/>
  <c r="E25" i="16"/>
  <c r="S25" i="16"/>
  <c r="E26" i="16"/>
  <c r="S26" i="16"/>
  <c r="E27" i="16"/>
  <c r="S27" i="16"/>
  <c r="J28" i="16"/>
  <c r="J39" i="16" s="1"/>
  <c r="N28" i="16"/>
  <c r="O28" i="16"/>
  <c r="T28" i="16"/>
  <c r="J37" i="16"/>
  <c r="O37" i="16"/>
  <c r="O39" i="16"/>
  <c r="T37" i="16"/>
  <c r="T39" i="16" s="1"/>
  <c r="G64" i="15"/>
  <c r="G54" i="18"/>
  <c r="AW63" i="15" l="1"/>
  <c r="AC63" i="15"/>
  <c r="N63" i="15"/>
  <c r="E63" i="15"/>
  <c r="X63" i="15"/>
  <c r="I63" i="15"/>
  <c r="S63" i="15"/>
  <c r="AR63" i="15"/>
  <c r="AM63" i="15"/>
</calcChain>
</file>

<file path=xl/sharedStrings.xml><?xml version="1.0" encoding="utf-8"?>
<sst xmlns="http://schemas.openxmlformats.org/spreadsheetml/2006/main" count="393" uniqueCount="187">
  <si>
    <t xml:space="preserve">Prepared By:  </t>
  </si>
  <si>
    <t>Date Prepared:</t>
  </si>
  <si>
    <t>Program Name     &gt;&gt;&gt;</t>
  </si>
  <si>
    <t>PERSONNEL EXPENSES</t>
  </si>
  <si>
    <t xml:space="preserve">    OTHER THAN PERSONNEL EXPENSES</t>
  </si>
  <si>
    <t>Household Supplies</t>
  </si>
  <si>
    <t xml:space="preserve">Food </t>
  </si>
  <si>
    <t>Recreational Supplies*</t>
  </si>
  <si>
    <t>Maintenance</t>
  </si>
  <si>
    <t xml:space="preserve">       Structure</t>
  </si>
  <si>
    <t xml:space="preserve">       Equipment</t>
  </si>
  <si>
    <t xml:space="preserve">       Vehicles</t>
  </si>
  <si>
    <t>Utilities</t>
  </si>
  <si>
    <t>Communications</t>
  </si>
  <si>
    <t>Membership Dues</t>
  </si>
  <si>
    <t>Transportation</t>
  </si>
  <si>
    <t>Travel*</t>
  </si>
  <si>
    <t>Training*</t>
  </si>
  <si>
    <t>Professional &amp; Spec. Services*</t>
  </si>
  <si>
    <t>Insurance</t>
  </si>
  <si>
    <t>Taxes &amp; Licenses</t>
  </si>
  <si>
    <t>Rents &amp; Leases</t>
  </si>
  <si>
    <t>Depreciation</t>
  </si>
  <si>
    <t>Miscellaneous*</t>
  </si>
  <si>
    <t>Indirect Costs</t>
  </si>
  <si>
    <t>Total - Other Than Personnel Expenses</t>
  </si>
  <si>
    <t>GROSS COST</t>
  </si>
  <si>
    <t>REVENUE</t>
  </si>
  <si>
    <t xml:space="preserve">       Participant Fees</t>
  </si>
  <si>
    <t xml:space="preserve">       General Assistance</t>
  </si>
  <si>
    <t xml:space="preserve">       Food Stamps</t>
  </si>
  <si>
    <t xml:space="preserve">       Contracts &amp; Grants</t>
  </si>
  <si>
    <t xml:space="preserve">       Prior Year Excess Fees</t>
  </si>
  <si>
    <t xml:space="preserve">       Fund Raising</t>
  </si>
  <si>
    <t>TOTAL REVENUE</t>
  </si>
  <si>
    <t>NET COST</t>
  </si>
  <si>
    <t xml:space="preserve">       Program Name     &gt; &gt; &gt; &gt; &gt; &gt; &gt; &gt; &gt;</t>
  </si>
  <si>
    <t>Annualized Salary</t>
  </si>
  <si>
    <t>Status</t>
  </si>
  <si>
    <t>No. of Months</t>
  </si>
  <si>
    <t>% FTE**</t>
  </si>
  <si>
    <t>Salary</t>
  </si>
  <si>
    <t>EMPLOYEE FRINGE BENEFITS</t>
  </si>
  <si>
    <t>Social Security</t>
  </si>
  <si>
    <t>. . . . . . . . . . . . . . . . . . . .</t>
  </si>
  <si>
    <t>Unemployment Insurance</t>
  </si>
  <si>
    <t>Health Insurance</t>
  </si>
  <si>
    <t>Workmen's Comp</t>
  </si>
  <si>
    <t>Other (Specify)</t>
  </si>
  <si>
    <t xml:space="preserve">Total Employee Fringe Benefits  </t>
  </si>
  <si>
    <t xml:space="preserve">. . . . . . . . . . . . . . . . . . . . </t>
  </si>
  <si>
    <t>Total Personnel Expenses</t>
  </si>
  <si>
    <t xml:space="preserve">FTE (Full Time Equivalent)   FTE reflects actual time worked. </t>
  </si>
  <si>
    <t>* Informational purposes only</t>
  </si>
  <si>
    <t>EXPLANATION / JUSTIFICATION OF LINE - ITEMS</t>
  </si>
  <si>
    <t>Contract Period</t>
  </si>
  <si>
    <t>Line Item</t>
  </si>
  <si>
    <t>1.</t>
  </si>
  <si>
    <t>2.</t>
  </si>
  <si>
    <t>3.</t>
  </si>
  <si>
    <t>4.</t>
  </si>
  <si>
    <t>5.</t>
  </si>
  <si>
    <t>6.</t>
  </si>
  <si>
    <t>8.</t>
  </si>
  <si>
    <t>$</t>
  </si>
  <si>
    <t>Total Line Item Amount</t>
  </si>
  <si>
    <t>Amount</t>
  </si>
  <si>
    <t>Comments</t>
  </si>
  <si>
    <t>(Department Use)</t>
  </si>
  <si>
    <t>7.</t>
  </si>
  <si>
    <t xml:space="preserve">   Date Prepared</t>
  </si>
  <si>
    <t xml:space="preserve">   Exhibit #</t>
  </si>
  <si>
    <t>DEPRECIATION SCHEDULE</t>
  </si>
  <si>
    <t>Program 1</t>
  </si>
  <si>
    <t>Fiscal Year:</t>
  </si>
  <si>
    <t>Program 2</t>
  </si>
  <si>
    <t>Program 3</t>
  </si>
  <si>
    <t>Program 4</t>
  </si>
  <si>
    <t>Serial</t>
  </si>
  <si>
    <t>Description</t>
  </si>
  <si>
    <t>Date</t>
  </si>
  <si>
    <t>Purchase</t>
  </si>
  <si>
    <t>Salvage Value/Non</t>
  </si>
  <si>
    <t>Depreciable</t>
  </si>
  <si>
    <t>Useful</t>
  </si>
  <si>
    <t>Prior</t>
  </si>
  <si>
    <t>Current Year</t>
  </si>
  <si>
    <t>Allocation of Depreciation to Multiple Programs</t>
  </si>
  <si>
    <t>Number</t>
  </si>
  <si>
    <t>of Item</t>
  </si>
  <si>
    <t>Location</t>
  </si>
  <si>
    <t>Acquired</t>
  </si>
  <si>
    <t>Cost</t>
  </si>
  <si>
    <t>Allowable Cost</t>
  </si>
  <si>
    <t>Base</t>
  </si>
  <si>
    <t>Life</t>
  </si>
  <si>
    <t>SOURCE OF FUNDS</t>
  </si>
  <si>
    <t xml:space="preserve"> APPROPRIATION REQUIREMENTS</t>
  </si>
  <si>
    <t>REVENUE CATEGORIES</t>
  </si>
  <si>
    <t>TOTAL</t>
  </si>
  <si>
    <t>SALARIES
&amp; BENEFITS</t>
  </si>
  <si>
    <t>SERVICES
&amp; SUPPLIES</t>
  </si>
  <si>
    <t>FIXED
ASSETS</t>
  </si>
  <si>
    <t xml:space="preserve"> COUNTY ALLOCATED FUNDS</t>
  </si>
  <si>
    <t xml:space="preserve"> A.  ALCOHOL AND DRUG  </t>
  </si>
  <si>
    <t xml:space="preserve"> B.  MENTAL HEALTH</t>
  </si>
  <si>
    <t xml:space="preserve"> C.  PUBLIC HEALTH</t>
  </si>
  <si>
    <t xml:space="preserve"> D.  OTHER</t>
  </si>
  <si>
    <t xml:space="preserve">       SPECIFY</t>
  </si>
  <si>
    <t xml:space="preserve"> COUNTY ALLOCATED FUNDS TOTAL</t>
  </si>
  <si>
    <t xml:space="preserve"> OTHER SOURCE OF FUNDS</t>
  </si>
  <si>
    <t xml:space="preserve"> A.  FEDERAL</t>
  </si>
  <si>
    <t xml:space="preserve"> B.  STATE</t>
  </si>
  <si>
    <t xml:space="preserve"> C.  CITY</t>
  </si>
  <si>
    <t xml:space="preserve"> D.  PARTICIPANT RELATED REVENUE</t>
  </si>
  <si>
    <t xml:space="preserve"> E.  PRIVATE</t>
  </si>
  <si>
    <t xml:space="preserve"> F.  MISCELLANEOUS / OTHER</t>
  </si>
  <si>
    <t xml:space="preserve"> OTHER SOURCE OF FUNDS TOTAL</t>
  </si>
  <si>
    <t xml:space="preserve"> GRAND TOTAL</t>
  </si>
  <si>
    <t xml:space="preserve">       Other (Specify)</t>
  </si>
  <si>
    <t xml:space="preserve">Contract Period:  </t>
  </si>
  <si>
    <t xml:space="preserve">Telephone No:  </t>
  </si>
  <si>
    <t xml:space="preserve">Date Prepared:  </t>
  </si>
  <si>
    <t>Personnel Expenses</t>
  </si>
  <si>
    <t>Page 1 of ______</t>
  </si>
  <si>
    <r>
      <t>Medical, Dental, Pharm. Supplies</t>
    </r>
    <r>
      <rPr>
        <b/>
        <vertAlign val="superscript"/>
        <sz val="9"/>
        <rFont val="Arial Narrow"/>
        <family val="2"/>
      </rPr>
      <t>*</t>
    </r>
  </si>
  <si>
    <r>
      <t>Interest</t>
    </r>
    <r>
      <rPr>
        <b/>
        <sz val="9"/>
        <rFont val="Arial Narrow"/>
        <family val="2"/>
      </rPr>
      <t>*</t>
    </r>
  </si>
  <si>
    <t>Measure A Captial Costs*</t>
  </si>
  <si>
    <t>Prog 1</t>
  </si>
  <si>
    <t>Prog 2</t>
  </si>
  <si>
    <t>Prog 3</t>
  </si>
  <si>
    <t>Prog 4</t>
  </si>
  <si>
    <t>Prog 5</t>
  </si>
  <si>
    <t>Prog 6</t>
  </si>
  <si>
    <t>Prog 7</t>
  </si>
  <si>
    <t>Prog 8</t>
  </si>
  <si>
    <t>TOTAL FTE / SALARIES</t>
  </si>
  <si>
    <t>TOTAL
% FTE</t>
  </si>
  <si>
    <t>Prog 9</t>
  </si>
  <si>
    <r>
      <t xml:space="preserve">Position / Incumbent*
</t>
    </r>
    <r>
      <rPr>
        <b/>
        <sz val="7"/>
        <color indexed="16"/>
        <rFont val="Arial"/>
        <family val="2"/>
      </rPr>
      <t>(use for 1-3 Programs, 1-21 Staff)</t>
    </r>
  </si>
  <si>
    <r>
      <t xml:space="preserve">Position / Incumbent*
</t>
    </r>
    <r>
      <rPr>
        <b/>
        <sz val="7"/>
        <color indexed="16"/>
        <rFont val="Arial"/>
        <family val="2"/>
      </rPr>
      <t>(use for 1-9 Programs, 1-56 Staff)</t>
    </r>
  </si>
  <si>
    <t>Status:  A = Administrative       S = Supervisorial       D = Direct Program</t>
  </si>
  <si>
    <t>% FTE = Annual Budgeted Salary Divided by Annualized Salary Divided by 12 x No of Months</t>
  </si>
  <si>
    <t>&lt; FTE split</t>
  </si>
  <si>
    <t>A</t>
  </si>
  <si>
    <t>S</t>
  </si>
  <si>
    <t>D</t>
  </si>
  <si>
    <t xml:space="preserve">  PERIOD:   7/1/13 - 6/30/14</t>
  </si>
  <si>
    <t>2013-14</t>
  </si>
  <si>
    <r>
      <t xml:space="preserve"> Department of BHCS - AOD Programs -</t>
    </r>
    <r>
      <rPr>
        <b/>
        <sz val="11"/>
        <rFont val="Britannic Bold"/>
        <family val="2"/>
      </rPr>
      <t xml:space="preserve"> FY 2013-14</t>
    </r>
  </si>
  <si>
    <t>Office Supplies</t>
  </si>
  <si>
    <t>8a</t>
  </si>
  <si>
    <t>8b</t>
  </si>
  <si>
    <t>8c</t>
  </si>
  <si>
    <t>Page 1 of  _______</t>
  </si>
  <si>
    <r>
      <rPr>
        <b/>
        <sz val="10"/>
        <rFont val="Bookman Old Style"/>
        <family val="1"/>
      </rPr>
      <t>EXHIBIT B-2: AGENCY COMPOSITE  BUDGET</t>
    </r>
    <r>
      <rPr>
        <sz val="10"/>
        <rFont val="Bookman Old Style"/>
        <family val="1"/>
      </rPr>
      <t xml:space="preserve">
REVENUE / EXPENSE SUMMARY</t>
    </r>
  </si>
  <si>
    <t>Page 1</t>
  </si>
  <si>
    <t>Exhibit B-1</t>
  </si>
  <si>
    <t xml:space="preserve"> Exhibit B-1</t>
  </si>
  <si>
    <t>Page 2 of  _______</t>
  </si>
  <si>
    <t>Page 4 of  _______</t>
  </si>
  <si>
    <t>Page  6  of  _______</t>
  </si>
  <si>
    <t>19a</t>
  </si>
  <si>
    <t>19b</t>
  </si>
  <si>
    <t>19c</t>
  </si>
  <si>
    <t>20a</t>
  </si>
  <si>
    <t>20b</t>
  </si>
  <si>
    <t>20c</t>
  </si>
  <si>
    <t>07/01/13-06/30/14</t>
  </si>
  <si>
    <t>MODALITY/ SUB MODALITY:</t>
  </si>
  <si>
    <t>Residential Treatment Male</t>
  </si>
  <si>
    <t>Residential Treatment Female Non-Perinatal</t>
  </si>
  <si>
    <t>Residential Treatment Female Perinatal</t>
  </si>
  <si>
    <t>Non-Residential North</t>
  </si>
  <si>
    <t>Non-Residential Central</t>
  </si>
  <si>
    <t>Non-Residential South</t>
  </si>
  <si>
    <t>Non-Residential East</t>
  </si>
  <si>
    <t>Sober-Living Environment North Male Only</t>
  </si>
  <si>
    <t>Sober-Living Environment Central Male Only</t>
  </si>
  <si>
    <t>Sober-Living Environment South Male Only</t>
  </si>
  <si>
    <t>Sober-Living Environment  Female Only</t>
  </si>
  <si>
    <t xml:space="preserve">Bidder Name:  </t>
  </si>
  <si>
    <t>Bidder Name:</t>
  </si>
  <si>
    <t xml:space="preserve">       Program Name   </t>
  </si>
  <si>
    <t>Bidder Name</t>
  </si>
  <si>
    <t xml:space="preserve">BIDDER: </t>
  </si>
  <si>
    <t>Bidder: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</si>
</sst>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  <numFmt numFmtId="166" formatCode="[$-409]m/d/yy\ h:mm\ AM/PM;@"/>
    <numFmt numFmtId="167" formatCode="mm/dd/yy;@"/>
  </numFmts>
  <fonts count="69" x14ac:knownFonts="1">
    <font>
      <sz val="9"/>
      <name val="Arial Narrow"/>
    </font>
    <font>
      <sz val="9"/>
      <name val="Arial Narrow"/>
      <family val="2"/>
    </font>
    <font>
      <sz val="12"/>
      <name val="MS Serif"/>
      <family val="1"/>
    </font>
    <font>
      <sz val="10"/>
      <name val="MS Serif"/>
      <family val="1"/>
    </font>
    <font>
      <b/>
      <sz val="12"/>
      <name val="MS Serif"/>
      <family val="1"/>
    </font>
    <font>
      <b/>
      <sz val="8.5"/>
      <name val="MS Serif"/>
      <family val="1"/>
    </font>
    <font>
      <sz val="7"/>
      <name val="Small Fonts"/>
      <family val="2"/>
    </font>
    <font>
      <b/>
      <sz val="6"/>
      <name val="Small Fonts"/>
      <family val="2"/>
    </font>
    <font>
      <b/>
      <sz val="7"/>
      <name val="Small Fonts"/>
      <family val="2"/>
    </font>
    <font>
      <sz val="7"/>
      <name val="Small Fonts"/>
      <family val="2"/>
    </font>
    <font>
      <b/>
      <sz val="10"/>
      <name val="Arial Narrow"/>
      <family val="2"/>
    </font>
    <font>
      <sz val="9"/>
      <name val="Arial Narrow"/>
      <family val="2"/>
    </font>
    <font>
      <sz val="10"/>
      <name val="Arial Narrow"/>
      <family val="2"/>
    </font>
    <font>
      <b/>
      <sz val="9"/>
      <name val="Arial Narrow"/>
      <family val="2"/>
    </font>
    <font>
      <sz val="8"/>
      <name val="Arial Narrow"/>
      <family val="2"/>
    </font>
    <font>
      <sz val="8"/>
      <name val="Small Fonts"/>
      <family val="2"/>
    </font>
    <font>
      <sz val="6"/>
      <name val="Small Fonts"/>
      <family val="2"/>
    </font>
    <font>
      <b/>
      <sz val="7"/>
      <name val="Small Fonts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u/>
      <sz val="6"/>
      <name val="Small Fonts"/>
      <family val="2"/>
    </font>
    <font>
      <i/>
      <sz val="9"/>
      <name val="Arial Narrow"/>
      <family val="2"/>
    </font>
    <font>
      <b/>
      <sz val="8"/>
      <name val="Arial Narrow"/>
      <family val="2"/>
    </font>
    <font>
      <sz val="10"/>
      <name val="Arial"/>
      <family val="2"/>
    </font>
    <font>
      <u/>
      <sz val="9"/>
      <name val="Arial Narrow"/>
      <family val="2"/>
    </font>
    <font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7"/>
      <name val="MS Serif"/>
      <family val="1"/>
    </font>
    <font>
      <b/>
      <sz val="11"/>
      <name val="Britannic Bold"/>
      <family val="2"/>
    </font>
    <font>
      <b/>
      <i/>
      <sz val="8"/>
      <name val="Arial Narrow"/>
      <family val="2"/>
    </font>
    <font>
      <sz val="8.5"/>
      <name val="MS Serif"/>
      <family val="1"/>
    </font>
    <font>
      <b/>
      <i/>
      <sz val="10"/>
      <name val="Arial Narrow"/>
      <family val="2"/>
    </font>
    <font>
      <b/>
      <sz val="10"/>
      <name val="Britannic Bold"/>
      <family val="2"/>
    </font>
    <font>
      <b/>
      <sz val="9"/>
      <name val="Britannic Bold"/>
      <family val="2"/>
    </font>
    <font>
      <b/>
      <sz val="8"/>
      <name val="Courier New"/>
      <family val="3"/>
    </font>
    <font>
      <sz val="8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Times New Roman"/>
      <family val="1"/>
    </font>
    <font>
      <b/>
      <sz val="10"/>
      <name val="Britannic Bold"/>
      <family val="2"/>
    </font>
    <font>
      <b/>
      <sz val="11"/>
      <name val="Britannic Bold"/>
      <family val="2"/>
    </font>
    <font>
      <b/>
      <sz val="14"/>
      <name val="Arial"/>
      <family val="2"/>
    </font>
    <font>
      <b/>
      <sz val="10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sz val="9"/>
      <name val="Courier New"/>
      <family val="3"/>
    </font>
    <font>
      <b/>
      <sz val="7.5"/>
      <name val="Arial"/>
      <family val="2"/>
    </font>
    <font>
      <b/>
      <sz val="10"/>
      <name val="Arial"/>
      <family val="2"/>
    </font>
    <font>
      <sz val="10"/>
      <name val="Bookman Old Style"/>
      <family val="1"/>
    </font>
    <font>
      <sz val="9.5"/>
      <name val="Bookman Old Style"/>
      <family val="1"/>
    </font>
    <font>
      <sz val="9"/>
      <name val="Bookman Old Style"/>
      <family val="1"/>
    </font>
    <font>
      <sz val="10.5"/>
      <name val="Arial"/>
      <family val="2"/>
    </font>
    <font>
      <sz val="11"/>
      <name val="Arial Narrow"/>
      <family val="2"/>
    </font>
    <font>
      <sz val="11"/>
      <name val="Arial Narrow"/>
      <family val="2"/>
    </font>
    <font>
      <b/>
      <sz val="12"/>
      <name val="Britannic Bold"/>
      <family val="2"/>
    </font>
    <font>
      <sz val="8"/>
      <color indexed="12"/>
      <name val="Arial Narrow"/>
      <family val="2"/>
    </font>
    <font>
      <sz val="8"/>
      <color indexed="10"/>
      <name val="Arial Narrow"/>
      <family val="2"/>
    </font>
    <font>
      <b/>
      <sz val="10"/>
      <name val="MS Serif"/>
      <family val="1"/>
    </font>
    <font>
      <b/>
      <sz val="8.5"/>
      <color indexed="16"/>
      <name val="MS Serif"/>
      <family val="1"/>
    </font>
    <font>
      <b/>
      <vertAlign val="superscript"/>
      <sz val="9"/>
      <name val="Arial Narrow"/>
      <family val="2"/>
    </font>
    <font>
      <sz val="9"/>
      <color indexed="8"/>
      <name val="Arial Narrow"/>
      <family val="2"/>
    </font>
    <font>
      <b/>
      <sz val="7"/>
      <color indexed="16"/>
      <name val="Arial"/>
      <family val="2"/>
    </font>
    <font>
      <sz val="9"/>
      <color indexed="9"/>
      <name val="Arial Narrow"/>
      <family val="2"/>
    </font>
    <font>
      <sz val="7"/>
      <color indexed="9"/>
      <name val="Arial Narrow"/>
      <family val="2"/>
    </font>
    <font>
      <b/>
      <sz val="9"/>
      <color indexed="9"/>
      <name val="Arial Narrow"/>
      <family val="2"/>
    </font>
    <font>
      <b/>
      <sz val="10"/>
      <name val="Bookman Old Style"/>
      <family val="1"/>
    </font>
    <font>
      <sz val="11"/>
      <name val="Britannic Bold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gray125">
        <bgColor indexed="22"/>
      </patternFill>
    </fill>
    <fill>
      <patternFill patternType="solid">
        <fgColor indexed="47"/>
        <bgColor indexed="64"/>
      </patternFill>
    </fill>
    <fill>
      <patternFill patternType="gray125"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98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11" fillId="0" borderId="0" xfId="0" applyFont="1" applyBorder="1"/>
    <xf numFmtId="0" fontId="12" fillId="0" borderId="0" xfId="0" applyFont="1" applyBorder="1"/>
    <xf numFmtId="0" fontId="12" fillId="0" borderId="0" xfId="0" applyFont="1"/>
    <xf numFmtId="0" fontId="9" fillId="0" borderId="0" xfId="0" applyFont="1" applyBorder="1" applyAlignment="1"/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0" fontId="16" fillId="0" borderId="0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/>
    <xf numFmtId="0" fontId="11" fillId="0" borderId="0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wrapText="1"/>
    </xf>
    <xf numFmtId="0" fontId="11" fillId="0" borderId="0" xfId="0" applyFont="1" applyFill="1" applyBorder="1"/>
    <xf numFmtId="0" fontId="16" fillId="0" borderId="4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/>
    </xf>
    <xf numFmtId="0" fontId="2" fillId="0" borderId="0" xfId="0" applyFont="1" applyFill="1"/>
    <xf numFmtId="0" fontId="13" fillId="0" borderId="4" xfId="0" applyFont="1" applyFill="1" applyBorder="1" applyAlignment="1">
      <alignment horizontal="center" wrapText="1"/>
    </xf>
    <xf numFmtId="0" fontId="20" fillId="0" borderId="6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 wrapText="1"/>
    </xf>
    <xf numFmtId="0" fontId="13" fillId="0" borderId="7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8" fillId="0" borderId="5" xfId="0" applyFont="1" applyFill="1" applyBorder="1" applyAlignment="1"/>
    <xf numFmtId="0" fontId="13" fillId="0" borderId="9" xfId="0" applyFont="1" applyFill="1" applyBorder="1" applyAlignment="1"/>
    <xf numFmtId="0" fontId="13" fillId="0" borderId="10" xfId="0" applyFont="1" applyFill="1" applyBorder="1" applyAlignment="1"/>
    <xf numFmtId="0" fontId="16" fillId="0" borderId="6" xfId="0" applyFont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8" xfId="0" applyFont="1" applyFill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3" xfId="0" applyFont="1" applyFill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0" fillId="2" borderId="0" xfId="0" applyFill="1"/>
    <xf numFmtId="0" fontId="2" fillId="2" borderId="0" xfId="0" applyFont="1" applyFill="1"/>
    <xf numFmtId="0" fontId="5" fillId="2" borderId="0" xfId="0" applyFont="1" applyFill="1" applyBorder="1" applyAlignment="1">
      <alignment horizontal="right" wrapText="1"/>
    </xf>
    <xf numFmtId="0" fontId="16" fillId="3" borderId="0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 wrapText="1"/>
    </xf>
    <xf numFmtId="0" fontId="11" fillId="0" borderId="14" xfId="0" applyFont="1" applyBorder="1"/>
    <xf numFmtId="0" fontId="31" fillId="3" borderId="0" xfId="0" applyFont="1" applyFill="1" applyBorder="1" applyAlignment="1">
      <alignment horizontal="right" wrapText="1"/>
    </xf>
    <xf numFmtId="0" fontId="16" fillId="0" borderId="15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/>
    </xf>
    <xf numFmtId="0" fontId="16" fillId="3" borderId="16" xfId="0" applyFont="1" applyFill="1" applyBorder="1" applyAlignment="1">
      <alignment horizontal="center"/>
    </xf>
    <xf numFmtId="0" fontId="16" fillId="3" borderId="17" xfId="0" applyFont="1" applyFill="1" applyBorder="1" applyAlignment="1">
      <alignment horizontal="center"/>
    </xf>
    <xf numFmtId="0" fontId="29" fillId="4" borderId="4" xfId="0" applyFont="1" applyFill="1" applyBorder="1" applyAlignment="1">
      <alignment horizontal="center" wrapText="1"/>
    </xf>
    <xf numFmtId="0" fontId="16" fillId="0" borderId="18" xfId="0" applyFont="1" applyFill="1" applyBorder="1" applyAlignment="1">
      <alignment horizontal="center"/>
    </xf>
    <xf numFmtId="0" fontId="16" fillId="0" borderId="19" xfId="0" applyFont="1" applyFill="1" applyBorder="1" applyAlignment="1">
      <alignment horizontal="center"/>
    </xf>
    <xf numFmtId="43" fontId="13" fillId="0" borderId="15" xfId="1" applyFont="1" applyFill="1" applyBorder="1" applyAlignment="1">
      <alignment horizontal="center"/>
    </xf>
    <xf numFmtId="43" fontId="13" fillId="3" borderId="0" xfId="1" applyFont="1" applyFill="1" applyBorder="1" applyAlignment="1"/>
    <xf numFmtId="43" fontId="13" fillId="2" borderId="20" xfId="1" applyFont="1" applyFill="1" applyBorder="1" applyAlignment="1">
      <alignment horizontal="center"/>
    </xf>
    <xf numFmtId="43" fontId="13" fillId="3" borderId="4" xfId="1" applyFont="1" applyFill="1" applyBorder="1" applyAlignment="1">
      <alignment horizontal="center"/>
    </xf>
    <xf numFmtId="0" fontId="33" fillId="0" borderId="21" xfId="0" applyFont="1" applyFill="1" applyBorder="1" applyAlignment="1">
      <alignment horizontal="center"/>
    </xf>
    <xf numFmtId="0" fontId="4" fillId="0" borderId="8" xfId="0" applyFont="1" applyFill="1" applyBorder="1" applyAlignment="1"/>
    <xf numFmtId="0" fontId="34" fillId="0" borderId="22" xfId="0" applyFont="1" applyFill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35" fillId="0" borderId="15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10" fontId="0" fillId="2" borderId="0" xfId="0" applyNumberFormat="1" applyFill="1"/>
    <xf numFmtId="10" fontId="0" fillId="2" borderId="0" xfId="0" applyNumberFormat="1" applyFill="1" applyAlignment="1">
      <alignment horizontal="center"/>
    </xf>
    <xf numFmtId="0" fontId="43" fillId="2" borderId="0" xfId="0" applyFont="1" applyFill="1" applyAlignment="1">
      <alignment horizontal="center"/>
    </xf>
    <xf numFmtId="0" fontId="45" fillId="2" borderId="0" xfId="0" applyFont="1" applyFill="1" applyAlignment="1">
      <alignment horizontal="right" vertical="center"/>
    </xf>
    <xf numFmtId="49" fontId="46" fillId="2" borderId="20" xfId="0" applyNumberFormat="1" applyFont="1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47" fillId="2" borderId="0" xfId="0" applyFont="1" applyFill="1" applyAlignment="1">
      <alignment horizontal="right"/>
    </xf>
    <xf numFmtId="49" fontId="46" fillId="2" borderId="0" xfId="0" applyNumberFormat="1" applyFont="1" applyFill="1"/>
    <xf numFmtId="0" fontId="43" fillId="2" borderId="0" xfId="0" applyFont="1" applyFill="1"/>
    <xf numFmtId="0" fontId="48" fillId="2" borderId="0" xfId="0" applyFont="1" applyFill="1"/>
    <xf numFmtId="14" fontId="46" fillId="2" borderId="0" xfId="0" applyNumberFormat="1" applyFont="1" applyFill="1" applyAlignment="1">
      <alignment horizontal="left"/>
    </xf>
    <xf numFmtId="0" fontId="0" fillId="5" borderId="0" xfId="0" applyFill="1"/>
    <xf numFmtId="0" fontId="0" fillId="2" borderId="0" xfId="0" applyFill="1" applyBorder="1" applyAlignment="1" applyProtection="1">
      <alignment vertical="center"/>
      <protection locked="0"/>
    </xf>
    <xf numFmtId="0" fontId="0" fillId="2" borderId="0" xfId="0" applyFill="1" applyAlignment="1">
      <alignment horizontal="left" vertical="center"/>
    </xf>
    <xf numFmtId="0" fontId="45" fillId="2" borderId="6" xfId="0" applyFont="1" applyFill="1" applyBorder="1" applyAlignment="1">
      <alignment horizontal="center" wrapText="1"/>
    </xf>
    <xf numFmtId="0" fontId="45" fillId="2" borderId="6" xfId="0" applyFont="1" applyFill="1" applyBorder="1" applyAlignment="1">
      <alignment horizontal="center"/>
    </xf>
    <xf numFmtId="0" fontId="47" fillId="2" borderId="6" xfId="0" applyFont="1" applyFill="1" applyBorder="1" applyAlignment="1">
      <alignment horizontal="center" wrapText="1"/>
    </xf>
    <xf numFmtId="10" fontId="45" fillId="2" borderId="6" xfId="0" applyNumberFormat="1" applyFont="1" applyFill="1" applyBorder="1" applyAlignment="1">
      <alignment horizontal="center" wrapText="1"/>
    </xf>
    <xf numFmtId="10" fontId="25" fillId="2" borderId="0" xfId="0" applyNumberFormat="1" applyFont="1" applyFill="1" applyAlignment="1">
      <alignment horizontal="center"/>
    </xf>
    <xf numFmtId="0" fontId="45" fillId="2" borderId="12" xfId="0" applyFont="1" applyFill="1" applyBorder="1" applyAlignment="1">
      <alignment horizontal="center" wrapText="1"/>
    </xf>
    <xf numFmtId="0" fontId="45" fillId="2" borderId="12" xfId="0" applyFont="1" applyFill="1" applyBorder="1" applyAlignment="1">
      <alignment horizontal="center"/>
    </xf>
    <xf numFmtId="0" fontId="47" fillId="2" borderId="12" xfId="0" applyFont="1" applyFill="1" applyBorder="1" applyAlignment="1">
      <alignment horizontal="center" wrapText="1"/>
    </xf>
    <xf numFmtId="0" fontId="45" fillId="0" borderId="4" xfId="0" applyFont="1" applyBorder="1" applyAlignment="1">
      <alignment horizontal="center"/>
    </xf>
    <xf numFmtId="0" fontId="45" fillId="2" borderId="0" xfId="0" applyFont="1" applyFill="1" applyAlignment="1">
      <alignment horizontal="center"/>
    </xf>
    <xf numFmtId="1" fontId="0" fillId="2" borderId="0" xfId="0" applyNumberFormat="1" applyFill="1"/>
    <xf numFmtId="1" fontId="25" fillId="2" borderId="0" xfId="0" applyNumberFormat="1" applyFont="1" applyFill="1" applyAlignment="1">
      <alignment horizontal="center"/>
    </xf>
    <xf numFmtId="0" fontId="25" fillId="2" borderId="0" xfId="0" applyFont="1" applyFill="1"/>
    <xf numFmtId="14" fontId="25" fillId="2" borderId="0" xfId="0" applyNumberFormat="1" applyFont="1" applyFill="1" applyAlignment="1">
      <alignment horizontal="center"/>
    </xf>
    <xf numFmtId="3" fontId="25" fillId="2" borderId="0" xfId="0" applyNumberFormat="1" applyFont="1" applyFill="1" applyAlignment="1">
      <alignment horizontal="center"/>
    </xf>
    <xf numFmtId="1" fontId="25" fillId="0" borderId="0" xfId="0" applyNumberFormat="1" applyFont="1" applyAlignment="1">
      <alignment horizontal="center"/>
    </xf>
    <xf numFmtId="0" fontId="25" fillId="0" borderId="0" xfId="0" applyFont="1"/>
    <xf numFmtId="14" fontId="25" fillId="0" borderId="0" xfId="0" applyNumberFormat="1" applyFont="1" applyAlignment="1">
      <alignment horizontal="center"/>
    </xf>
    <xf numFmtId="3" fontId="25" fillId="0" borderId="0" xfId="0" applyNumberFormat="1" applyFont="1" applyAlignment="1">
      <alignment horizontal="center"/>
    </xf>
    <xf numFmtId="0" fontId="0" fillId="2" borderId="0" xfId="0" applyFill="1" applyBorder="1" applyAlignment="1" applyProtection="1">
      <alignment horizontal="centerContinuous" vertical="center"/>
      <protection locked="0"/>
    </xf>
    <xf numFmtId="0" fontId="0" fillId="2" borderId="24" xfId="0" applyFill="1" applyBorder="1" applyAlignment="1" applyProtection="1">
      <alignment horizontal="centerContinuous" vertical="center"/>
      <protection locked="0"/>
    </xf>
    <xf numFmtId="0" fontId="0" fillId="2" borderId="25" xfId="0" applyFill="1" applyBorder="1" applyAlignment="1" applyProtection="1">
      <alignment horizontal="centerContinuous"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38" fillId="2" borderId="4" xfId="0" applyFont="1" applyFill="1" applyBorder="1" applyAlignment="1" applyProtection="1">
      <alignment horizontal="center" vertical="center"/>
      <protection locked="0"/>
    </xf>
    <xf numFmtId="3" fontId="52" fillId="2" borderId="4" xfId="0" applyNumberFormat="1" applyFont="1" applyFill="1" applyBorder="1" applyAlignment="1" applyProtection="1">
      <alignment horizontal="center" vertical="center"/>
      <protection locked="0"/>
    </xf>
    <xf numFmtId="0" fontId="52" fillId="2" borderId="4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/>
    <xf numFmtId="0" fontId="0" fillId="2" borderId="5" xfId="0" applyFill="1" applyBorder="1"/>
    <xf numFmtId="41" fontId="52" fillId="2" borderId="4" xfId="0" applyNumberFormat="1" applyFont="1" applyFill="1" applyBorder="1" applyAlignment="1" applyProtection="1">
      <alignment horizontal="center" vertical="center"/>
      <protection locked="0"/>
    </xf>
    <xf numFmtId="3" fontId="38" fillId="2" borderId="4" xfId="0" applyNumberFormat="1" applyFont="1" applyFill="1" applyBorder="1" applyAlignment="1" applyProtection="1">
      <alignment horizontal="center" vertical="center"/>
      <protection locked="0"/>
    </xf>
    <xf numFmtId="0" fontId="53" fillId="2" borderId="4" xfId="0" applyFont="1" applyFill="1" applyBorder="1" applyAlignment="1" applyProtection="1">
      <alignment vertical="center"/>
      <protection locked="0"/>
    </xf>
    <xf numFmtId="41" fontId="38" fillId="2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43" fontId="13" fillId="6" borderId="4" xfId="0" applyNumberFormat="1" applyFont="1" applyFill="1" applyBorder="1" applyAlignment="1"/>
    <xf numFmtId="0" fontId="13" fillId="6" borderId="4" xfId="0" applyFont="1" applyFill="1" applyBorder="1" applyAlignment="1">
      <alignment horizontal="center"/>
    </xf>
    <xf numFmtId="0" fontId="13" fillId="6" borderId="1" xfId="0" applyFont="1" applyFill="1" applyBorder="1" applyAlignment="1"/>
    <xf numFmtId="0" fontId="13" fillId="6" borderId="0" xfId="0" applyFont="1" applyFill="1" applyBorder="1" applyAlignment="1">
      <alignment horizontal="center"/>
    </xf>
    <xf numFmtId="0" fontId="13" fillId="6" borderId="2" xfId="0" applyFont="1" applyFill="1" applyBorder="1" applyAlignment="1"/>
    <xf numFmtId="0" fontId="13" fillId="6" borderId="3" xfId="0" applyFont="1" applyFill="1" applyBorder="1" applyAlignment="1">
      <alignment horizontal="center"/>
    </xf>
    <xf numFmtId="0" fontId="13" fillId="6" borderId="21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0" fontId="41" fillId="2" borderId="0" xfId="0" applyFont="1" applyFill="1" applyAlignment="1">
      <alignment horizontal="left"/>
    </xf>
    <xf numFmtId="0" fontId="55" fillId="2" borderId="0" xfId="0" applyFont="1" applyFill="1" applyAlignment="1" applyProtection="1">
      <alignment horizontal="left"/>
    </xf>
    <xf numFmtId="0" fontId="0" fillId="2" borderId="0" xfId="0" applyFill="1" applyAlignment="1" applyProtection="1">
      <alignment horizontal="centerContinuous"/>
    </xf>
    <xf numFmtId="0" fontId="2" fillId="2" borderId="0" xfId="0" applyFont="1" applyFill="1" applyProtection="1"/>
    <xf numFmtId="0" fontId="2" fillId="2" borderId="0" xfId="0" applyFont="1" applyFill="1" applyAlignment="1" applyProtection="1">
      <alignment horizontal="centerContinuous"/>
    </xf>
    <xf numFmtId="0" fontId="14" fillId="2" borderId="0" xfId="0" applyFont="1" applyFill="1" applyAlignment="1" applyProtection="1">
      <alignment horizontal="right" vertical="top"/>
      <protection locked="0"/>
    </xf>
    <xf numFmtId="0" fontId="13" fillId="2" borderId="0" xfId="0" applyFont="1" applyFill="1" applyBorder="1" applyAlignment="1" applyProtection="1">
      <alignment horizontal="right"/>
    </xf>
    <xf numFmtId="0" fontId="0" fillId="2" borderId="0" xfId="0" applyFill="1" applyProtection="1"/>
    <xf numFmtId="0" fontId="18" fillId="2" borderId="0" xfId="0" applyFont="1" applyFill="1" applyBorder="1" applyAlignment="1" applyProtection="1">
      <alignment horizontal="right"/>
    </xf>
    <xf numFmtId="15" fontId="57" fillId="2" borderId="0" xfId="0" applyNumberFormat="1" applyFont="1" applyFill="1" applyBorder="1" applyAlignment="1" applyProtection="1">
      <alignment horizontal="center" vertical="top" wrapText="1"/>
    </xf>
    <xf numFmtId="0" fontId="22" fillId="2" borderId="0" xfId="0" applyFont="1" applyFill="1" applyBorder="1" applyAlignment="1" applyProtection="1">
      <alignment horizontal="right"/>
    </xf>
    <xf numFmtId="0" fontId="3" fillId="2" borderId="0" xfId="0" applyFont="1" applyFill="1" applyBorder="1"/>
    <xf numFmtId="0" fontId="2" fillId="2" borderId="0" xfId="0" applyFont="1" applyFill="1" applyBorder="1"/>
    <xf numFmtId="0" fontId="40" fillId="2" borderId="0" xfId="0" quotePrefix="1" applyFont="1" applyFill="1" applyAlignment="1">
      <alignment horizontal="right"/>
    </xf>
    <xf numFmtId="0" fontId="14" fillId="2" borderId="0" xfId="0" applyFont="1" applyFill="1" applyAlignment="1">
      <alignment horizontal="right"/>
    </xf>
    <xf numFmtId="0" fontId="14" fillId="2" borderId="0" xfId="0" applyFont="1" applyFill="1"/>
    <xf numFmtId="0" fontId="40" fillId="2" borderId="0" xfId="0" applyFont="1" applyFill="1" applyAlignment="1">
      <alignment horizontal="left"/>
    </xf>
    <xf numFmtId="0" fontId="3" fillId="2" borderId="15" xfId="0" applyFont="1" applyFill="1" applyBorder="1"/>
    <xf numFmtId="0" fontId="0" fillId="2" borderId="15" xfId="0" applyFill="1" applyBorder="1"/>
    <xf numFmtId="0" fontId="16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left" wrapText="1"/>
    </xf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14" fillId="2" borderId="0" xfId="0" applyFont="1" applyFill="1" applyBorder="1"/>
    <xf numFmtId="0" fontId="11" fillId="2" borderId="0" xfId="0" applyFont="1" applyFill="1" applyBorder="1" applyAlignment="1">
      <alignment horizontal="left"/>
    </xf>
    <xf numFmtId="0" fontId="9" fillId="2" borderId="0" xfId="0" applyFont="1" applyFill="1" applyBorder="1" applyAlignment="1"/>
    <xf numFmtId="0" fontId="6" fillId="2" borderId="0" xfId="0" applyFont="1" applyFill="1" applyBorder="1" applyAlignment="1">
      <alignment horizontal="right"/>
    </xf>
    <xf numFmtId="0" fontId="33" fillId="2" borderId="0" xfId="0" applyFont="1" applyFill="1"/>
    <xf numFmtId="0" fontId="59" fillId="2" borderId="15" xfId="0" applyFont="1" applyFill="1" applyBorder="1"/>
    <xf numFmtId="49" fontId="1" fillId="2" borderId="0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11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14" fillId="2" borderId="0" xfId="0" applyFont="1" applyFill="1" applyAlignment="1" applyProtection="1">
      <alignment horizontal="right"/>
      <protection locked="0"/>
    </xf>
    <xf numFmtId="0" fontId="11" fillId="2" borderId="0" xfId="0" applyFont="1" applyFill="1" applyAlignment="1" applyProtection="1">
      <protection locked="0"/>
    </xf>
    <xf numFmtId="0" fontId="38" fillId="2" borderId="3" xfId="0" applyFon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38" fillId="2" borderId="20" xfId="0" applyFont="1" applyFill="1" applyBorder="1" applyProtection="1">
      <protection locked="0"/>
    </xf>
    <xf numFmtId="0" fontId="0" fillId="7" borderId="0" xfId="0" applyFill="1" applyProtection="1">
      <protection locked="0"/>
    </xf>
    <xf numFmtId="0" fontId="36" fillId="2" borderId="0" xfId="0" applyFont="1" applyFill="1" applyAlignment="1" applyProtection="1">
      <alignment horizontal="center"/>
      <protection locked="0"/>
    </xf>
    <xf numFmtId="0" fontId="36" fillId="2" borderId="0" xfId="0" applyFont="1" applyFill="1" applyAlignment="1" applyProtection="1">
      <alignment horizontal="center" vertical="top"/>
      <protection locked="0"/>
    </xf>
    <xf numFmtId="0" fontId="14" fillId="2" borderId="0" xfId="0" quotePrefix="1" applyFont="1" applyFill="1" applyAlignment="1" applyProtection="1">
      <alignment horizontal="center"/>
      <protection locked="0"/>
    </xf>
    <xf numFmtId="0" fontId="14" fillId="2" borderId="0" xfId="0" applyFont="1" applyFill="1" applyAlignment="1" applyProtection="1">
      <alignment horizontal="right"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0" fontId="36" fillId="2" borderId="0" xfId="0" applyFont="1" applyFill="1" applyAlignment="1" applyProtection="1">
      <alignment horizontal="right"/>
      <protection locked="0"/>
    </xf>
    <xf numFmtId="0" fontId="16" fillId="0" borderId="0" xfId="0" applyFont="1" applyBorder="1" applyAlignment="1" applyProtection="1">
      <alignment horizontal="left" vertical="center"/>
      <protection locked="0"/>
    </xf>
    <xf numFmtId="43" fontId="11" fillId="2" borderId="3" xfId="1" applyFont="1" applyFill="1" applyBorder="1" applyAlignment="1">
      <alignment horizontal="center"/>
    </xf>
    <xf numFmtId="0" fontId="54" fillId="2" borderId="3" xfId="0" applyFont="1" applyFill="1" applyBorder="1" applyAlignment="1" applyProtection="1">
      <alignment horizontal="left"/>
      <protection locked="0"/>
    </xf>
    <xf numFmtId="0" fontId="40" fillId="2" borderId="0" xfId="0" quotePrefix="1" applyFont="1" applyFill="1" applyAlignment="1">
      <alignment horizontal="center"/>
    </xf>
    <xf numFmtId="0" fontId="54" fillId="2" borderId="0" xfId="0" applyFont="1" applyFill="1" applyBorder="1" applyAlignment="1" applyProtection="1">
      <alignment horizontal="left"/>
      <protection locked="0"/>
    </xf>
    <xf numFmtId="0" fontId="49" fillId="2" borderId="20" xfId="0" applyFont="1" applyFill="1" applyBorder="1" applyAlignment="1" applyProtection="1">
      <alignment horizontal="left" vertical="center"/>
      <protection locked="0"/>
    </xf>
    <xf numFmtId="0" fontId="25" fillId="2" borderId="4" xfId="0" applyFont="1" applyFill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horizontal="centerContinuous" vertical="center"/>
      <protection locked="0"/>
    </xf>
    <xf numFmtId="0" fontId="0" fillId="2" borderId="17" xfId="0" applyFill="1" applyBorder="1" applyAlignment="1" applyProtection="1">
      <alignment vertical="center"/>
      <protection locked="0"/>
    </xf>
    <xf numFmtId="0" fontId="49" fillId="2" borderId="1" xfId="0" applyFont="1" applyFill="1" applyBorder="1" applyProtection="1">
      <protection locked="0"/>
    </xf>
    <xf numFmtId="0" fontId="49" fillId="2" borderId="4" xfId="0" applyFont="1" applyFill="1" applyBorder="1" applyAlignment="1" applyProtection="1">
      <alignment vertical="center"/>
      <protection locked="0"/>
    </xf>
    <xf numFmtId="0" fontId="49" fillId="2" borderId="16" xfId="0" applyFont="1" applyFill="1" applyBorder="1" applyAlignment="1" applyProtection="1">
      <alignment horizontal="centerContinuous" vertical="center" wrapText="1"/>
      <protection locked="0"/>
    </xf>
    <xf numFmtId="0" fontId="0" fillId="2" borderId="20" xfId="0" applyFill="1" applyBorder="1" applyAlignment="1" applyProtection="1">
      <alignment horizontal="centerContinuous"/>
      <protection locked="0"/>
    </xf>
    <xf numFmtId="0" fontId="16" fillId="0" borderId="26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56" fillId="2" borderId="0" xfId="0" applyFont="1" applyFill="1" applyBorder="1" applyAlignment="1" applyProtection="1">
      <alignment horizontal="left" vertical="top"/>
    </xf>
    <xf numFmtId="0" fontId="10" fillId="2" borderId="0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/>
    <xf numFmtId="0" fontId="3" fillId="2" borderId="28" xfId="0" applyFont="1" applyFill="1" applyBorder="1"/>
    <xf numFmtId="0" fontId="5" fillId="2" borderId="0" xfId="0" applyFont="1" applyFill="1" applyBorder="1"/>
    <xf numFmtId="0" fontId="13" fillId="0" borderId="26" xfId="0" applyFont="1" applyFill="1" applyBorder="1" applyAlignment="1"/>
    <xf numFmtId="0" fontId="18" fillId="6" borderId="16" xfId="0" applyFont="1" applyFill="1" applyBorder="1" applyAlignment="1">
      <alignment horizontal="center" wrapText="1"/>
    </xf>
    <xf numFmtId="0" fontId="13" fillId="6" borderId="20" xfId="0" applyFont="1" applyFill="1" applyBorder="1" applyAlignment="1">
      <alignment horizontal="center"/>
    </xf>
    <xf numFmtId="43" fontId="13" fillId="6" borderId="4" xfId="1" applyNumberFormat="1" applyFont="1" applyFill="1" applyBorder="1" applyAlignment="1">
      <alignment horizontal="center"/>
    </xf>
    <xf numFmtId="0" fontId="13" fillId="0" borderId="29" xfId="0" applyFont="1" applyFill="1" applyBorder="1" applyAlignment="1">
      <alignment horizontal="center"/>
    </xf>
    <xf numFmtId="0" fontId="0" fillId="0" borderId="6" xfId="0" applyBorder="1"/>
    <xf numFmtId="0" fontId="7" fillId="0" borderId="6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9" xfId="0" applyFont="1" applyFill="1" applyBorder="1" applyAlignment="1">
      <alignment horizontal="center"/>
    </xf>
    <xf numFmtId="0" fontId="0" fillId="0" borderId="0" xfId="0" applyFill="1"/>
    <xf numFmtId="0" fontId="15" fillId="0" borderId="0" xfId="0" applyFont="1" applyFill="1" applyBorder="1" applyAlignment="1">
      <alignment horizontal="center"/>
    </xf>
    <xf numFmtId="0" fontId="14" fillId="0" borderId="0" xfId="0" applyFont="1" applyFill="1" applyBorder="1"/>
    <xf numFmtId="0" fontId="6" fillId="0" borderId="0" xfId="0" applyFont="1" applyFill="1" applyBorder="1" applyAlignment="1">
      <alignment horizontal="right"/>
    </xf>
    <xf numFmtId="0" fontId="16" fillId="0" borderId="0" xfId="0" applyFont="1" applyFill="1" applyBorder="1" applyAlignment="1">
      <alignment horizontal="left"/>
    </xf>
    <xf numFmtId="166" fontId="16" fillId="0" borderId="0" xfId="0" applyNumberFormat="1" applyFont="1" applyFill="1" applyProtection="1"/>
    <xf numFmtId="0" fontId="16" fillId="0" borderId="32" xfId="0" applyFont="1" applyFill="1" applyBorder="1" applyAlignment="1">
      <alignment horizontal="center"/>
    </xf>
    <xf numFmtId="0" fontId="30" fillId="0" borderId="26" xfId="0" applyFont="1" applyFill="1" applyBorder="1" applyAlignment="1"/>
    <xf numFmtId="0" fontId="16" fillId="0" borderId="20" xfId="0" applyFont="1" applyFill="1" applyBorder="1" applyAlignment="1">
      <alignment horizontal="center"/>
    </xf>
    <xf numFmtId="0" fontId="14" fillId="2" borderId="0" xfId="0" applyFont="1" applyFill="1" applyBorder="1" applyAlignment="1"/>
    <xf numFmtId="0" fontId="13" fillId="2" borderId="0" xfId="0" applyFont="1" applyFill="1" applyBorder="1"/>
    <xf numFmtId="2" fontId="63" fillId="0" borderId="10" xfId="0" applyNumberFormat="1" applyFont="1" applyFill="1" applyBorder="1" applyAlignment="1">
      <alignment horizontal="center" vertical="center"/>
    </xf>
    <xf numFmtId="2" fontId="63" fillId="0" borderId="5" xfId="0" applyNumberFormat="1" applyFont="1" applyFill="1" applyBorder="1" applyAlignment="1">
      <alignment horizontal="center" vertical="center"/>
    </xf>
    <xf numFmtId="0" fontId="63" fillId="0" borderId="7" xfId="0" applyFont="1" applyFill="1" applyBorder="1" applyAlignment="1">
      <alignment horizontal="left" vertical="center"/>
    </xf>
    <xf numFmtId="0" fontId="64" fillId="0" borderId="1" xfId="0" applyFont="1" applyFill="1" applyBorder="1" applyAlignment="1">
      <alignment horizontal="center" vertical="top"/>
    </xf>
    <xf numFmtId="0" fontId="64" fillId="0" borderId="0" xfId="0" applyFont="1" applyFill="1" applyBorder="1" applyAlignment="1">
      <alignment horizontal="center" vertical="top"/>
    </xf>
    <xf numFmtId="0" fontId="65" fillId="0" borderId="8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wrapText="1"/>
    </xf>
    <xf numFmtId="0" fontId="2" fillId="2" borderId="0" xfId="2" applyFont="1" applyFill="1"/>
    <xf numFmtId="0" fontId="2" fillId="0" borderId="0" xfId="2" applyFont="1"/>
    <xf numFmtId="0" fontId="2" fillId="2" borderId="0" xfId="2" applyFont="1" applyFill="1" applyProtection="1">
      <protection locked="0"/>
    </xf>
    <xf numFmtId="0" fontId="1" fillId="2" borderId="0" xfId="2" applyFill="1" applyProtection="1">
      <protection locked="0"/>
    </xf>
    <xf numFmtId="0" fontId="2" fillId="2" borderId="0" xfId="2" applyFont="1" applyFill="1" applyBorder="1"/>
    <xf numFmtId="0" fontId="2" fillId="0" borderId="0" xfId="2" applyFont="1" applyFill="1"/>
    <xf numFmtId="0" fontId="1" fillId="2" borderId="0" xfId="2" applyFont="1" applyFill="1"/>
    <xf numFmtId="0" fontId="28" fillId="2" borderId="0" xfId="2" applyFont="1" applyFill="1"/>
    <xf numFmtId="0" fontId="16" fillId="2" borderId="0" xfId="2" applyFont="1" applyFill="1" applyProtection="1">
      <protection locked="0"/>
    </xf>
    <xf numFmtId="0" fontId="1" fillId="2" borderId="0" xfId="2" applyFont="1" applyFill="1" applyProtection="1">
      <protection locked="0"/>
    </xf>
    <xf numFmtId="0" fontId="29" fillId="2" borderId="0" xfId="0" quotePrefix="1" applyFont="1" applyFill="1" applyAlignment="1" applyProtection="1">
      <alignment horizontal="right"/>
    </xf>
    <xf numFmtId="0" fontId="33" fillId="2" borderId="0" xfId="0" quotePrefix="1" applyFont="1" applyFill="1" applyAlignment="1">
      <alignment horizontal="right"/>
    </xf>
    <xf numFmtId="0" fontId="43" fillId="2" borderId="0" xfId="0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>
      <alignment horizontal="right"/>
    </xf>
    <xf numFmtId="0" fontId="1" fillId="0" borderId="0" xfId="0" applyFont="1" applyBorder="1"/>
    <xf numFmtId="0" fontId="1" fillId="2" borderId="17" xfId="0" applyFont="1" applyFill="1" applyBorder="1" applyAlignment="1" applyProtection="1">
      <alignment horizontal="centerContinuous" vertical="top"/>
      <protection locked="0"/>
    </xf>
    <xf numFmtId="43" fontId="11" fillId="8" borderId="0" xfId="1" applyFont="1" applyFill="1" applyBorder="1" applyAlignment="1" applyProtection="1"/>
    <xf numFmtId="43" fontId="11" fillId="8" borderId="8" xfId="1" applyFont="1" applyFill="1" applyBorder="1" applyAlignment="1" applyProtection="1"/>
    <xf numFmtId="0" fontId="12" fillId="9" borderId="3" xfId="0" quotePrefix="1" applyFont="1" applyFill="1" applyBorder="1" applyAlignment="1" applyProtection="1">
      <alignment horizontal="center"/>
      <protection locked="0"/>
    </xf>
    <xf numFmtId="49" fontId="23" fillId="2" borderId="0" xfId="0" applyNumberFormat="1" applyFont="1" applyFill="1" applyBorder="1" applyProtection="1">
      <protection locked="0"/>
    </xf>
    <xf numFmtId="49" fontId="14" fillId="9" borderId="0" xfId="0" applyNumberFormat="1" applyFont="1" applyFill="1" applyBorder="1" applyAlignment="1" applyProtection="1">
      <alignment horizontal="center" wrapText="1"/>
      <protection locked="0"/>
    </xf>
    <xf numFmtId="49" fontId="1" fillId="9" borderId="0" xfId="0" applyNumberFormat="1" applyFont="1" applyFill="1" applyBorder="1" applyAlignment="1" applyProtection="1">
      <alignment horizontal="center" wrapText="1"/>
      <protection locked="0"/>
    </xf>
    <xf numFmtId="0" fontId="5" fillId="9" borderId="4" xfId="0" applyFont="1" applyFill="1" applyBorder="1" applyAlignment="1">
      <alignment horizontal="center" wrapText="1"/>
    </xf>
    <xf numFmtId="43" fontId="13" fillId="4" borderId="16" xfId="1" applyFont="1" applyFill="1" applyBorder="1" applyAlignment="1">
      <alignment horizontal="center"/>
    </xf>
    <xf numFmtId="0" fontId="32" fillId="0" borderId="20" xfId="0" applyFont="1" applyFill="1" applyBorder="1" applyAlignment="1" applyProtection="1">
      <alignment horizontal="center" wrapText="1"/>
    </xf>
    <xf numFmtId="0" fontId="11" fillId="0" borderId="0" xfId="0" applyFont="1" applyBorder="1" applyProtection="1"/>
    <xf numFmtId="0" fontId="21" fillId="0" borderId="0" xfId="0" applyFont="1" applyBorder="1" applyProtection="1"/>
    <xf numFmtId="0" fontId="11" fillId="0" borderId="14" xfId="0" applyFont="1" applyBorder="1" applyProtection="1"/>
    <xf numFmtId="43" fontId="13" fillId="0" borderId="2" xfId="1" applyFont="1" applyFill="1" applyBorder="1" applyAlignment="1">
      <alignment horizontal="center"/>
    </xf>
    <xf numFmtId="0" fontId="32" fillId="8" borderId="0" xfId="0" applyFont="1" applyFill="1" applyBorder="1"/>
    <xf numFmtId="0" fontId="29" fillId="2" borderId="0" xfId="0" applyFont="1" applyFill="1" applyAlignment="1"/>
    <xf numFmtId="0" fontId="8" fillId="9" borderId="35" xfId="0" applyFont="1" applyFill="1" applyBorder="1" applyAlignment="1">
      <alignment horizontal="center"/>
    </xf>
    <xf numFmtId="0" fontId="0" fillId="2" borderId="0" xfId="0" applyFill="1" applyBorder="1" applyProtection="1"/>
    <xf numFmtId="0" fontId="13" fillId="0" borderId="36" xfId="0" applyFont="1" applyBorder="1" applyAlignment="1" applyProtection="1">
      <alignment horizontal="center"/>
    </xf>
    <xf numFmtId="0" fontId="8" fillId="0" borderId="36" xfId="0" applyFont="1" applyBorder="1" applyAlignment="1" applyProtection="1">
      <alignment horizontal="center" wrapText="1"/>
    </xf>
    <xf numFmtId="0" fontId="9" fillId="0" borderId="36" xfId="0" applyFont="1" applyBorder="1" applyAlignment="1" applyProtection="1">
      <alignment horizontal="center" wrapText="1"/>
    </xf>
    <xf numFmtId="0" fontId="13" fillId="0" borderId="0" xfId="0" applyFont="1" applyFill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1" fillId="0" borderId="4" xfId="0" applyFont="1" applyBorder="1" applyAlignment="1" applyProtection="1">
      <alignment horizontal="center"/>
    </xf>
    <xf numFmtId="43" fontId="11" fillId="6" borderId="4" xfId="1" applyNumberFormat="1" applyFont="1" applyFill="1" applyBorder="1" applyAlignment="1" applyProtection="1"/>
    <xf numFmtId="43" fontId="11" fillId="0" borderId="4" xfId="1" applyFont="1" applyBorder="1" applyAlignment="1" applyProtection="1"/>
    <xf numFmtId="0" fontId="11" fillId="0" borderId="0" xfId="0" applyFont="1" applyFill="1" applyBorder="1" applyAlignment="1" applyProtection="1">
      <alignment horizontal="center"/>
    </xf>
    <xf numFmtId="165" fontId="11" fillId="0" borderId="4" xfId="0" applyNumberFormat="1" applyFont="1" applyBorder="1" applyAlignment="1" applyProtection="1">
      <alignment horizontal="center"/>
    </xf>
    <xf numFmtId="0" fontId="13" fillId="6" borderId="4" xfId="0" applyFont="1" applyFill="1" applyBorder="1" applyAlignment="1" applyProtection="1">
      <alignment horizontal="center"/>
    </xf>
    <xf numFmtId="43" fontId="13" fillId="6" borderId="4" xfId="0" applyNumberFormat="1" applyFont="1" applyFill="1" applyBorder="1" applyAlignment="1" applyProtection="1"/>
    <xf numFmtId="2" fontId="63" fillId="0" borderId="10" xfId="0" applyNumberFormat="1" applyFont="1" applyFill="1" applyBorder="1" applyAlignment="1" applyProtection="1">
      <alignment horizontal="center" vertical="center"/>
    </xf>
    <xf numFmtId="2" fontId="63" fillId="0" borderId="5" xfId="0" applyNumberFormat="1" applyFont="1" applyFill="1" applyBorder="1" applyAlignment="1" applyProtection="1">
      <alignment horizontal="center" vertical="center"/>
    </xf>
    <xf numFmtId="0" fontId="63" fillId="0" borderId="7" xfId="0" applyFont="1" applyFill="1" applyBorder="1" applyAlignment="1" applyProtection="1">
      <alignment horizontal="left" vertical="center"/>
    </xf>
    <xf numFmtId="0" fontId="64" fillId="0" borderId="1" xfId="0" applyFont="1" applyFill="1" applyBorder="1" applyAlignment="1" applyProtection="1">
      <alignment horizontal="center" vertical="top"/>
    </xf>
    <xf numFmtId="0" fontId="64" fillId="0" borderId="0" xfId="0" applyFont="1" applyFill="1" applyBorder="1" applyAlignment="1" applyProtection="1">
      <alignment horizontal="center" vertical="top"/>
    </xf>
    <xf numFmtId="0" fontId="65" fillId="0" borderId="8" xfId="0" applyFont="1" applyFill="1" applyBorder="1" applyAlignment="1" applyProtection="1">
      <alignment horizontal="center"/>
    </xf>
    <xf numFmtId="0" fontId="13" fillId="0" borderId="1" xfId="0" applyFont="1" applyFill="1" applyBorder="1" applyAlignment="1" applyProtection="1">
      <alignment horizontal="center"/>
    </xf>
    <xf numFmtId="0" fontId="13" fillId="0" borderId="8" xfId="0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0" fontId="2" fillId="0" borderId="8" xfId="0" applyFont="1" applyBorder="1" applyProtection="1"/>
    <xf numFmtId="0" fontId="13" fillId="6" borderId="1" xfId="0" applyFont="1" applyFill="1" applyBorder="1" applyAlignment="1" applyProtection="1"/>
    <xf numFmtId="0" fontId="13" fillId="6" borderId="0" xfId="0" applyFont="1" applyFill="1" applyBorder="1" applyAlignment="1" applyProtection="1">
      <alignment horizontal="center"/>
    </xf>
    <xf numFmtId="43" fontId="1" fillId="0" borderId="4" xfId="1" applyFont="1" applyFill="1" applyBorder="1" applyAlignment="1" applyProtection="1"/>
    <xf numFmtId="0" fontId="13" fillId="6" borderId="2" xfId="0" applyFont="1" applyFill="1" applyBorder="1" applyAlignment="1" applyProtection="1"/>
    <xf numFmtId="0" fontId="13" fillId="6" borderId="3" xfId="0" applyFont="1" applyFill="1" applyBorder="1" applyAlignment="1" applyProtection="1">
      <alignment horizontal="center"/>
    </xf>
    <xf numFmtId="0" fontId="13" fillId="0" borderId="10" xfId="0" applyFont="1" applyFill="1" applyBorder="1" applyAlignment="1" applyProtection="1"/>
    <xf numFmtId="0" fontId="13" fillId="0" borderId="5" xfId="0" applyFont="1" applyFill="1" applyBorder="1" applyAlignment="1" applyProtection="1">
      <alignment horizontal="center"/>
    </xf>
    <xf numFmtId="43" fontId="13" fillId="6" borderId="4" xfId="0" applyNumberFormat="1" applyFont="1" applyFill="1" applyBorder="1" applyAlignment="1" applyProtection="1">
      <alignment horizontal="center"/>
    </xf>
    <xf numFmtId="0" fontId="13" fillId="6" borderId="21" xfId="0" applyFont="1" applyFill="1" applyBorder="1" applyAlignment="1" applyProtection="1">
      <alignment horizontal="center"/>
    </xf>
    <xf numFmtId="0" fontId="13" fillId="6" borderId="26" xfId="0" applyFont="1" applyFill="1" applyBorder="1" applyAlignment="1" applyProtection="1">
      <alignment horizontal="center"/>
    </xf>
    <xf numFmtId="43" fontId="13" fillId="4" borderId="31" xfId="0" applyNumberFormat="1" applyFont="1" applyFill="1" applyBorder="1" applyAlignment="1" applyProtection="1">
      <alignment horizontal="center"/>
    </xf>
    <xf numFmtId="0" fontId="8" fillId="9" borderId="35" xfId="0" applyFont="1" applyFill="1" applyBorder="1" applyAlignment="1" applyProtection="1">
      <alignment horizontal="center"/>
    </xf>
    <xf numFmtId="0" fontId="0" fillId="9" borderId="15" xfId="0" applyFill="1" applyBorder="1" applyProtection="1"/>
    <xf numFmtId="0" fontId="0" fillId="9" borderId="0" xfId="0" applyFill="1" applyBorder="1" applyProtection="1"/>
    <xf numFmtId="0" fontId="56" fillId="9" borderId="0" xfId="0" quotePrefix="1" applyFont="1" applyFill="1" applyBorder="1" applyAlignment="1" applyProtection="1">
      <alignment horizontal="center" vertical="top"/>
    </xf>
    <xf numFmtId="0" fontId="2" fillId="9" borderId="15" xfId="0" applyFont="1" applyFill="1" applyBorder="1" applyProtection="1"/>
    <xf numFmtId="0" fontId="4" fillId="9" borderId="0" xfId="0" applyFont="1" applyFill="1" applyBorder="1" applyAlignment="1" applyProtection="1"/>
    <xf numFmtId="0" fontId="13" fillId="8" borderId="0" xfId="0" applyFont="1" applyFill="1" applyBorder="1" applyAlignment="1" applyProtection="1">
      <alignment horizontal="center"/>
    </xf>
    <xf numFmtId="0" fontId="13" fillId="8" borderId="8" xfId="0" applyFont="1" applyFill="1" applyBorder="1" applyAlignment="1" applyProtection="1">
      <alignment horizontal="center"/>
    </xf>
    <xf numFmtId="0" fontId="13" fillId="8" borderId="0" xfId="0" applyFont="1" applyFill="1" applyBorder="1" applyAlignment="1">
      <alignment horizontal="center"/>
    </xf>
    <xf numFmtId="0" fontId="13" fillId="8" borderId="8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8" fillId="8" borderId="0" xfId="0" applyFont="1" applyFill="1" applyBorder="1" applyAlignment="1" applyProtection="1"/>
    <xf numFmtId="0" fontId="19" fillId="0" borderId="0" xfId="0" applyFont="1" applyFill="1" applyBorder="1" applyAlignment="1" applyProtection="1">
      <alignment wrapText="1"/>
    </xf>
    <xf numFmtId="0" fontId="13" fillId="0" borderId="0" xfId="0" applyFont="1" applyFill="1" applyBorder="1" applyAlignment="1" applyProtection="1"/>
    <xf numFmtId="0" fontId="13" fillId="0" borderId="8" xfId="0" applyFont="1" applyFill="1" applyBorder="1" applyAlignment="1" applyProtection="1"/>
    <xf numFmtId="0" fontId="19" fillId="0" borderId="0" xfId="0" applyFont="1" applyFill="1" applyBorder="1" applyAlignment="1" applyProtection="1"/>
    <xf numFmtId="0" fontId="19" fillId="0" borderId="3" xfId="0" applyFont="1" applyFill="1" applyBorder="1" applyAlignment="1" applyProtection="1"/>
    <xf numFmtId="0" fontId="13" fillId="0" borderId="3" xfId="0" applyFont="1" applyFill="1" applyBorder="1" applyAlignment="1" applyProtection="1"/>
    <xf numFmtId="0" fontId="4" fillId="0" borderId="8" xfId="0" applyFont="1" applyFill="1" applyBorder="1" applyAlignment="1" applyProtection="1"/>
    <xf numFmtId="0" fontId="13" fillId="0" borderId="36" xfId="0" applyFont="1" applyBorder="1" applyAlignment="1" applyProtection="1">
      <alignment horizontal="center" wrapText="1"/>
    </xf>
    <xf numFmtId="0" fontId="17" fillId="0" borderId="38" xfId="0" applyFont="1" applyBorder="1" applyAlignment="1" applyProtection="1">
      <alignment horizontal="center" wrapText="1"/>
    </xf>
    <xf numFmtId="0" fontId="8" fillId="0" borderId="6" xfId="0" applyFont="1" applyBorder="1" applyAlignment="1" applyProtection="1">
      <alignment horizontal="center" wrapText="1"/>
    </xf>
    <xf numFmtId="0" fontId="58" fillId="2" borderId="0" xfId="0" applyFont="1" applyFill="1" applyProtection="1"/>
    <xf numFmtId="0" fontId="40" fillId="2" borderId="0" xfId="0" quotePrefix="1" applyFont="1" applyFill="1" applyAlignment="1" applyProtection="1">
      <alignment horizontal="center"/>
    </xf>
    <xf numFmtId="0" fontId="33" fillId="2" borderId="0" xfId="0" quotePrefix="1" applyFont="1" applyFill="1" applyAlignment="1" applyProtection="1">
      <alignment horizontal="right"/>
    </xf>
    <xf numFmtId="0" fontId="10" fillId="2" borderId="0" xfId="0" applyFont="1" applyFill="1" applyBorder="1" applyAlignment="1" applyProtection="1">
      <alignment horizontal="center"/>
    </xf>
    <xf numFmtId="0" fontId="14" fillId="2" borderId="0" xfId="0" applyFont="1" applyFill="1" applyAlignment="1" applyProtection="1">
      <alignment horizontal="right" vertical="top"/>
    </xf>
    <xf numFmtId="0" fontId="2" fillId="9" borderId="0" xfId="0" applyFont="1" applyFill="1" applyProtection="1"/>
    <xf numFmtId="0" fontId="6" fillId="9" borderId="0" xfId="0" applyFont="1" applyFill="1" applyBorder="1" applyAlignment="1" applyProtection="1">
      <alignment horizontal="right"/>
    </xf>
    <xf numFmtId="0" fontId="2" fillId="0" borderId="0" xfId="0" applyFont="1" applyProtection="1"/>
    <xf numFmtId="0" fontId="13" fillId="2" borderId="0" xfId="0" applyFont="1" applyFill="1" applyBorder="1" applyAlignment="1" applyProtection="1">
      <alignment horizontal="center"/>
    </xf>
    <xf numFmtId="0" fontId="2" fillId="2" borderId="0" xfId="0" applyFont="1" applyFill="1" applyBorder="1" applyProtection="1"/>
    <xf numFmtId="0" fontId="18" fillId="2" borderId="0" xfId="0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center"/>
    </xf>
    <xf numFmtId="0" fontId="13" fillId="2" borderId="0" xfId="0" applyFont="1" applyFill="1" applyBorder="1" applyProtection="1"/>
    <xf numFmtId="0" fontId="11" fillId="2" borderId="0" xfId="0" applyFont="1" applyFill="1" applyBorder="1" applyAlignment="1" applyProtection="1">
      <alignment horizontal="left"/>
    </xf>
    <xf numFmtId="0" fontId="29" fillId="2" borderId="0" xfId="0" applyFont="1" applyFill="1" applyAlignment="1" applyProtection="1"/>
    <xf numFmtId="0" fontId="54" fillId="2" borderId="0" xfId="0" applyFont="1" applyFill="1" applyBorder="1" applyAlignment="1" applyProtection="1">
      <alignment horizontal="left"/>
    </xf>
    <xf numFmtId="0" fontId="41" fillId="2" borderId="0" xfId="0" applyFont="1" applyFill="1" applyAlignment="1" applyProtection="1">
      <alignment horizontal="left"/>
    </xf>
    <xf numFmtId="0" fontId="40" fillId="2" borderId="0" xfId="0" applyFont="1" applyFill="1" applyAlignment="1" applyProtection="1">
      <alignment horizontal="left"/>
    </xf>
    <xf numFmtId="0" fontId="40" fillId="2" borderId="0" xfId="0" quotePrefix="1" applyFont="1" applyFill="1" applyAlignment="1" applyProtection="1">
      <alignment horizontal="right"/>
    </xf>
    <xf numFmtId="0" fontId="54" fillId="2" borderId="3" xfId="0" applyFont="1" applyFill="1" applyBorder="1" applyAlignment="1" applyProtection="1">
      <alignment horizontal="left"/>
    </xf>
    <xf numFmtId="0" fontId="5" fillId="9" borderId="0" xfId="0" applyFont="1" applyFill="1" applyBorder="1" applyProtection="1"/>
    <xf numFmtId="0" fontId="3" fillId="9" borderId="0" xfId="0" applyFont="1" applyFill="1" applyBorder="1" applyProtection="1"/>
    <xf numFmtId="0" fontId="3" fillId="9" borderId="15" xfId="0" applyFont="1" applyFill="1" applyBorder="1" applyProtection="1"/>
    <xf numFmtId="0" fontId="3" fillId="9" borderId="8" xfId="0" applyFont="1" applyFill="1" applyBorder="1" applyProtection="1"/>
    <xf numFmtId="0" fontId="3" fillId="9" borderId="28" xfId="0" applyFont="1" applyFill="1" applyBorder="1" applyProtection="1"/>
    <xf numFmtId="0" fontId="4" fillId="9" borderId="8" xfId="0" applyFont="1" applyFill="1" applyBorder="1" applyAlignment="1" applyProtection="1"/>
    <xf numFmtId="0" fontId="40" fillId="2" borderId="0" xfId="0" quotePrefix="1" applyFont="1" applyFill="1" applyAlignment="1" applyProtection="1"/>
    <xf numFmtId="0" fontId="1" fillId="2" borderId="0" xfId="0" applyFont="1" applyFill="1" applyAlignment="1" applyProtection="1">
      <protection locked="0"/>
    </xf>
    <xf numFmtId="0" fontId="38" fillId="2" borderId="3" xfId="0" applyFont="1" applyFill="1" applyBorder="1" applyAlignment="1" applyProtection="1">
      <protection locked="0"/>
    </xf>
    <xf numFmtId="0" fontId="12" fillId="10" borderId="4" xfId="0" applyFont="1" applyFill="1" applyBorder="1" applyAlignment="1" applyProtection="1">
      <alignment horizontal="left" vertical="top"/>
      <protection locked="0"/>
    </xf>
    <xf numFmtId="167" fontId="12" fillId="10" borderId="4" xfId="0" applyNumberFormat="1" applyFont="1" applyFill="1" applyBorder="1" applyAlignment="1" applyProtection="1">
      <alignment horizontal="left" vertical="top"/>
      <protection locked="0"/>
    </xf>
    <xf numFmtId="49" fontId="23" fillId="10" borderId="4" xfId="0" applyNumberFormat="1" applyFont="1" applyFill="1" applyBorder="1" applyAlignment="1" applyProtection="1">
      <alignment horizontal="left" vertical="top"/>
      <protection locked="0"/>
    </xf>
    <xf numFmtId="49" fontId="61" fillId="10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0" xfId="0" applyNumberFormat="1" applyFont="1" applyFill="1" applyBorder="1" applyAlignment="1">
      <alignment horizontal="left" vertical="top" wrapText="1"/>
    </xf>
    <xf numFmtId="43" fontId="1" fillId="10" borderId="4" xfId="1" applyFont="1" applyFill="1" applyBorder="1" applyAlignment="1" applyProtection="1">
      <alignment horizontal="left" vertical="top"/>
      <protection locked="0"/>
    </xf>
    <xf numFmtId="43" fontId="11" fillId="10" borderId="4" xfId="1" applyFont="1" applyFill="1" applyBorder="1" applyAlignment="1" applyProtection="1">
      <alignment horizontal="left" vertical="top"/>
      <protection locked="0"/>
    </xf>
    <xf numFmtId="43" fontId="61" fillId="10" borderId="4" xfId="1" applyFont="1" applyFill="1" applyBorder="1" applyAlignment="1" applyProtection="1">
      <alignment horizontal="left" vertical="top"/>
      <protection locked="0"/>
    </xf>
    <xf numFmtId="43" fontId="25" fillId="10" borderId="4" xfId="1" applyFont="1" applyFill="1" applyBorder="1" applyAlignment="1" applyProtection="1">
      <alignment horizontal="left" vertical="top"/>
      <protection locked="0"/>
    </xf>
    <xf numFmtId="0" fontId="25" fillId="10" borderId="4" xfId="0" applyFont="1" applyFill="1" applyBorder="1" applyAlignment="1" applyProtection="1">
      <alignment horizontal="left" vertical="top"/>
      <protection locked="0"/>
    </xf>
    <xf numFmtId="164" fontId="11" fillId="10" borderId="16" xfId="1" applyNumberFormat="1" applyFont="1" applyFill="1" applyBorder="1" applyAlignment="1" applyProtection="1">
      <alignment horizontal="left" vertical="top"/>
      <protection locked="0"/>
    </xf>
    <xf numFmtId="0" fontId="27" fillId="10" borderId="4" xfId="0" applyFont="1" applyFill="1" applyBorder="1" applyAlignment="1" applyProtection="1">
      <alignment horizontal="left" vertical="top"/>
      <protection locked="0"/>
    </xf>
    <xf numFmtId="0" fontId="26" fillId="10" borderId="4" xfId="0" applyFont="1" applyFill="1" applyBorder="1" applyAlignment="1" applyProtection="1">
      <alignment horizontal="left" vertical="top"/>
      <protection locked="0"/>
    </xf>
    <xf numFmtId="164" fontId="11" fillId="10" borderId="16" xfId="0" applyNumberFormat="1" applyFont="1" applyFill="1" applyBorder="1" applyAlignment="1" applyProtection="1">
      <alignment horizontal="left" vertical="top"/>
      <protection locked="0"/>
    </xf>
    <xf numFmtId="0" fontId="1" fillId="10" borderId="4" xfId="0" applyFont="1" applyFill="1" applyBorder="1" applyAlignment="1" applyProtection="1">
      <alignment horizontal="left" vertical="top"/>
      <protection locked="0"/>
    </xf>
    <xf numFmtId="0" fontId="11" fillId="10" borderId="4" xfId="0" applyFont="1" applyFill="1" applyBorder="1" applyAlignment="1" applyProtection="1">
      <alignment horizontal="left" vertical="top"/>
      <protection locked="0"/>
    </xf>
    <xf numFmtId="43" fontId="13" fillId="0" borderId="30" xfId="1" applyNumberFormat="1" applyFont="1" applyFill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43" fontId="11" fillId="6" borderId="4" xfId="1" applyNumberFormat="1" applyFont="1" applyFill="1" applyBorder="1" applyAlignment="1">
      <alignment horizontal="left" vertical="top"/>
    </xf>
    <xf numFmtId="43" fontId="13" fillId="0" borderId="4" xfId="1" applyNumberFormat="1" applyFont="1" applyFill="1" applyBorder="1" applyAlignment="1">
      <alignment horizontal="left" vertical="top"/>
    </xf>
    <xf numFmtId="43" fontId="13" fillId="6" borderId="4" xfId="0" applyNumberFormat="1" applyFont="1" applyFill="1" applyBorder="1" applyAlignment="1">
      <alignment horizontal="left" vertical="top"/>
    </xf>
    <xf numFmtId="0" fontId="13" fillId="0" borderId="8" xfId="0" applyFont="1" applyFill="1" applyBorder="1" applyAlignment="1">
      <alignment horizontal="left" vertical="top"/>
    </xf>
    <xf numFmtId="43" fontId="13" fillId="4" borderId="31" xfId="0" applyNumberFormat="1" applyFont="1" applyFill="1" applyBorder="1" applyAlignment="1">
      <alignment horizontal="left" vertical="top"/>
    </xf>
    <xf numFmtId="0" fontId="67" fillId="2" borderId="0" xfId="0" applyFont="1" applyFill="1" applyAlignment="1">
      <alignment horizontal="left" vertical="top"/>
    </xf>
    <xf numFmtId="0" fontId="29" fillId="2" borderId="0" xfId="0" applyFont="1" applyFill="1" applyAlignment="1" applyProtection="1">
      <alignment horizontal="left" vertical="top"/>
    </xf>
    <xf numFmtId="0" fontId="64" fillId="0" borderId="1" xfId="0" applyFont="1" applyFill="1" applyBorder="1" applyAlignment="1">
      <alignment horizontal="left" vertical="top"/>
    </xf>
    <xf numFmtId="0" fontId="64" fillId="0" borderId="0" xfId="0" applyFont="1" applyFill="1" applyBorder="1" applyAlignment="1">
      <alignment horizontal="left" vertical="top"/>
    </xf>
    <xf numFmtId="43" fontId="13" fillId="0" borderId="12" xfId="1" applyNumberFormat="1" applyFont="1" applyFill="1" applyBorder="1" applyAlignment="1">
      <alignment horizontal="left" vertical="top"/>
    </xf>
    <xf numFmtId="0" fontId="18" fillId="6" borderId="16" xfId="0" applyFont="1" applyFill="1" applyBorder="1" applyAlignment="1">
      <alignment horizontal="left" vertical="top" wrapText="1"/>
    </xf>
    <xf numFmtId="0" fontId="13" fillId="6" borderId="20" xfId="0" applyFont="1" applyFill="1" applyBorder="1" applyAlignment="1">
      <alignment horizontal="left" vertical="top"/>
    </xf>
    <xf numFmtId="43" fontId="13" fillId="6" borderId="4" xfId="1" applyNumberFormat="1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0" fontId="13" fillId="6" borderId="4" xfId="0" applyFont="1" applyFill="1" applyBorder="1" applyAlignment="1">
      <alignment horizontal="left" vertical="top"/>
    </xf>
    <xf numFmtId="0" fontId="18" fillId="0" borderId="5" xfId="0" applyFont="1" applyFill="1" applyBorder="1" applyAlignment="1" applyProtection="1">
      <alignment horizontal="left" vertical="top" wrapText="1"/>
    </xf>
    <xf numFmtId="0" fontId="13" fillId="0" borderId="5" xfId="0" applyFont="1" applyFill="1" applyBorder="1" applyAlignment="1" applyProtection="1">
      <alignment horizontal="left" vertical="top"/>
    </xf>
    <xf numFmtId="0" fontId="13" fillId="0" borderId="7" xfId="0" applyFont="1" applyFill="1" applyBorder="1" applyAlignment="1" applyProtection="1">
      <alignment horizontal="left" vertical="top"/>
    </xf>
    <xf numFmtId="2" fontId="63" fillId="0" borderId="10" xfId="0" applyNumberFormat="1" applyFont="1" applyFill="1" applyBorder="1" applyAlignment="1">
      <alignment horizontal="left" vertical="top"/>
    </xf>
    <xf numFmtId="2" fontId="63" fillId="0" borderId="5" xfId="0" applyNumberFormat="1" applyFont="1" applyFill="1" applyBorder="1" applyAlignment="1">
      <alignment horizontal="left" vertical="top"/>
    </xf>
    <xf numFmtId="0" fontId="63" fillId="0" borderId="7" xfId="0" applyFont="1" applyFill="1" applyBorder="1" applyAlignment="1">
      <alignment horizontal="left" vertical="top"/>
    </xf>
    <xf numFmtId="0" fontId="18" fillId="0" borderId="0" xfId="0" applyFont="1" applyFill="1" applyBorder="1" applyAlignment="1" applyProtection="1">
      <alignment horizontal="left" vertical="top" wrapText="1"/>
    </xf>
    <xf numFmtId="0" fontId="13" fillId="0" borderId="0" xfId="0" applyFont="1" applyFill="1" applyBorder="1" applyAlignment="1" applyProtection="1">
      <alignment horizontal="left" vertical="top"/>
    </xf>
    <xf numFmtId="0" fontId="13" fillId="0" borderId="8" xfId="0" applyFont="1" applyFill="1" applyBorder="1" applyAlignment="1" applyProtection="1">
      <alignment horizontal="left" vertical="top"/>
    </xf>
    <xf numFmtId="0" fontId="65" fillId="0" borderId="8" xfId="0" applyFont="1" applyFill="1" applyBorder="1" applyAlignment="1">
      <alignment horizontal="left" vertical="top"/>
    </xf>
    <xf numFmtId="0" fontId="18" fillId="0" borderId="0" xfId="0" applyFont="1" applyFill="1" applyBorder="1" applyAlignment="1" applyProtection="1">
      <alignment horizontal="left" vertical="top"/>
    </xf>
    <xf numFmtId="0" fontId="13" fillId="0" borderId="1" xfId="0" applyFont="1" applyFill="1" applyBorder="1" applyAlignment="1">
      <alignment horizontal="left" vertical="top"/>
    </xf>
    <xf numFmtId="0" fontId="19" fillId="0" borderId="0" xfId="0" applyFont="1" applyFill="1" applyBorder="1" applyAlignment="1" applyProtection="1">
      <alignment horizontal="left" vertical="top" wrapText="1"/>
    </xf>
    <xf numFmtId="0" fontId="13" fillId="6" borderId="1" xfId="0" applyFont="1" applyFill="1" applyBorder="1" applyAlignment="1">
      <alignment horizontal="left" vertical="top"/>
    </xf>
    <xf numFmtId="0" fontId="13" fillId="6" borderId="0" xfId="0" applyFont="1" applyFill="1" applyBorder="1" applyAlignment="1">
      <alignment horizontal="left" vertical="top"/>
    </xf>
    <xf numFmtId="0" fontId="19" fillId="0" borderId="0" xfId="0" applyFont="1" applyFill="1" applyBorder="1" applyAlignment="1" applyProtection="1">
      <alignment horizontal="left" vertical="top"/>
    </xf>
    <xf numFmtId="0" fontId="19" fillId="0" borderId="3" xfId="0" applyFont="1" applyFill="1" applyBorder="1" applyAlignment="1" applyProtection="1">
      <alignment horizontal="left" vertical="top"/>
    </xf>
    <xf numFmtId="0" fontId="13" fillId="0" borderId="3" xfId="0" applyFont="1" applyFill="1" applyBorder="1" applyAlignment="1" applyProtection="1">
      <alignment horizontal="left" vertical="top"/>
    </xf>
    <xf numFmtId="0" fontId="13" fillId="6" borderId="2" xfId="0" applyFont="1" applyFill="1" applyBorder="1" applyAlignment="1">
      <alignment horizontal="left" vertical="top"/>
    </xf>
    <xf numFmtId="0" fontId="13" fillId="6" borderId="3" xfId="0" applyFont="1" applyFill="1" applyBorder="1" applyAlignment="1">
      <alignment horizontal="left" vertical="top"/>
    </xf>
    <xf numFmtId="0" fontId="18" fillId="0" borderId="5" xfId="0" applyFont="1" applyFill="1" applyBorder="1" applyAlignment="1" applyProtection="1">
      <alignment horizontal="left" vertical="top"/>
    </xf>
    <xf numFmtId="0" fontId="13" fillId="0" borderId="10" xfId="0" applyFont="1" applyFill="1" applyBorder="1" applyAlignment="1">
      <alignment horizontal="left" vertical="top"/>
    </xf>
    <xf numFmtId="0" fontId="13" fillId="0" borderId="5" xfId="0" applyFont="1" applyFill="1" applyBorder="1" applyAlignment="1">
      <alignment horizontal="left" vertical="top"/>
    </xf>
    <xf numFmtId="0" fontId="13" fillId="0" borderId="29" xfId="0" applyFont="1" applyFill="1" applyBorder="1" applyAlignment="1" applyProtection="1">
      <alignment horizontal="left" vertical="top"/>
    </xf>
    <xf numFmtId="0" fontId="33" fillId="0" borderId="21" xfId="0" applyFont="1" applyFill="1" applyBorder="1" applyAlignment="1" applyProtection="1">
      <alignment horizontal="left" vertical="top"/>
    </xf>
    <xf numFmtId="0" fontId="13" fillId="0" borderId="26" xfId="0" applyFont="1" applyFill="1" applyBorder="1" applyAlignment="1" applyProtection="1">
      <alignment horizontal="left" vertical="top"/>
    </xf>
    <xf numFmtId="0" fontId="13" fillId="0" borderId="9" xfId="0" applyFont="1" applyFill="1" applyBorder="1" applyAlignment="1" applyProtection="1">
      <alignment horizontal="left" vertical="top"/>
    </xf>
    <xf numFmtId="0" fontId="13" fillId="0" borderId="11" xfId="0" applyFont="1" applyFill="1" applyBorder="1" applyAlignment="1">
      <alignment horizontal="left" vertical="top"/>
    </xf>
    <xf numFmtId="0" fontId="13" fillId="6" borderId="21" xfId="0" applyFont="1" applyFill="1" applyBorder="1" applyAlignment="1">
      <alignment horizontal="left" vertical="top"/>
    </xf>
    <xf numFmtId="0" fontId="13" fillId="6" borderId="26" xfId="0" applyFont="1" applyFill="1" applyBorder="1" applyAlignment="1">
      <alignment horizontal="left" vertical="top"/>
    </xf>
    <xf numFmtId="0" fontId="38" fillId="10" borderId="20" xfId="0" applyFont="1" applyFill="1" applyBorder="1" applyAlignment="1" applyProtection="1">
      <alignment horizontal="left" vertical="top"/>
      <protection locked="0"/>
    </xf>
    <xf numFmtId="0" fontId="0" fillId="10" borderId="20" xfId="0" applyFill="1" applyBorder="1" applyAlignment="1" applyProtection="1">
      <alignment horizontal="left" vertical="top"/>
      <protection locked="0"/>
    </xf>
    <xf numFmtId="14" fontId="38" fillId="10" borderId="20" xfId="0" applyNumberFormat="1" applyFont="1" applyFill="1" applyBorder="1" applyAlignment="1" applyProtection="1">
      <alignment horizontal="left" vertical="top"/>
      <protection locked="0"/>
    </xf>
    <xf numFmtId="0" fontId="0" fillId="10" borderId="39" xfId="0" applyFill="1" applyBorder="1" applyAlignment="1" applyProtection="1">
      <alignment horizontal="left" vertical="top"/>
      <protection locked="0"/>
    </xf>
    <xf numFmtId="0" fontId="0" fillId="10" borderId="40" xfId="0" applyFill="1" applyBorder="1" applyAlignment="1" applyProtection="1">
      <alignment horizontal="left" vertical="top"/>
      <protection locked="0"/>
    </xf>
    <xf numFmtId="0" fontId="0" fillId="10" borderId="41" xfId="0" applyFill="1" applyBorder="1" applyAlignment="1" applyProtection="1">
      <alignment horizontal="left" vertical="top"/>
      <protection locked="0"/>
    </xf>
    <xf numFmtId="0" fontId="0" fillId="10" borderId="42" xfId="0" applyFill="1" applyBorder="1" applyAlignment="1" applyProtection="1">
      <alignment horizontal="left" vertical="top"/>
      <protection locked="0"/>
    </xf>
    <xf numFmtId="0" fontId="0" fillId="10" borderId="43" xfId="0" applyFill="1" applyBorder="1" applyAlignment="1" applyProtection="1">
      <alignment horizontal="left" vertical="top"/>
      <protection locked="0"/>
    </xf>
    <xf numFmtId="0" fontId="0" fillId="10" borderId="44" xfId="0" applyFill="1" applyBorder="1" applyAlignment="1" applyProtection="1">
      <alignment horizontal="left" vertical="top"/>
      <protection locked="0"/>
    </xf>
    <xf numFmtId="0" fontId="68" fillId="2" borderId="3" xfId="0" applyNumberFormat="1" applyFont="1" applyFill="1" applyBorder="1" applyAlignment="1" applyProtection="1">
      <alignment horizontal="left" vertical="top"/>
      <protection locked="0"/>
    </xf>
    <xf numFmtId="0" fontId="38" fillId="2" borderId="3" xfId="0" applyFont="1" applyFill="1" applyBorder="1" applyAlignment="1" applyProtection="1">
      <alignment vertical="center"/>
      <protection locked="0"/>
    </xf>
    <xf numFmtId="0" fontId="49" fillId="2" borderId="16" xfId="0" applyFont="1" applyFill="1" applyBorder="1" applyAlignment="1" applyProtection="1">
      <alignment horizontal="right" vertical="top"/>
      <protection locked="0"/>
    </xf>
    <xf numFmtId="0" fontId="45" fillId="2" borderId="0" xfId="0" applyFont="1" applyFill="1" applyBorder="1" applyAlignment="1">
      <alignment horizontal="center" vertical="center"/>
    </xf>
    <xf numFmtId="0" fontId="45" fillId="2" borderId="4" xfId="0" applyFont="1" applyFill="1" applyBorder="1" applyAlignment="1">
      <alignment horizontal="center" vertical="center"/>
    </xf>
    <xf numFmtId="0" fontId="45" fillId="11" borderId="4" xfId="0" applyFont="1" applyFill="1" applyBorder="1" applyAlignment="1">
      <alignment horizontal="center"/>
    </xf>
    <xf numFmtId="0" fontId="49" fillId="2" borderId="16" xfId="0" applyFont="1" applyFill="1" applyBorder="1" applyAlignment="1" applyProtection="1">
      <alignment horizontal="center" vertical="center"/>
    </xf>
    <xf numFmtId="0" fontId="0" fillId="2" borderId="20" xfId="0" applyFill="1" applyBorder="1" applyAlignment="1" applyProtection="1">
      <alignment horizontal="centerContinuous" vertical="center"/>
    </xf>
    <xf numFmtId="0" fontId="49" fillId="2" borderId="4" xfId="0" applyFont="1" applyFill="1" applyBorder="1" applyAlignment="1" applyProtection="1">
      <alignment horizontal="center" vertical="center"/>
    </xf>
    <xf numFmtId="0" fontId="49" fillId="2" borderId="4" xfId="0" applyFont="1" applyFill="1" applyBorder="1" applyAlignment="1" applyProtection="1">
      <alignment horizontal="center" vertical="center" wrapText="1"/>
    </xf>
    <xf numFmtId="0" fontId="50" fillId="2" borderId="4" xfId="0" applyFont="1" applyFill="1" applyBorder="1" applyAlignment="1" applyProtection="1">
      <alignment vertical="center"/>
    </xf>
    <xf numFmtId="0" fontId="0" fillId="2" borderId="4" xfId="0" applyFill="1" applyBorder="1" applyAlignment="1" applyProtection="1">
      <alignment vertical="center"/>
    </xf>
    <xf numFmtId="0" fontId="49" fillId="2" borderId="4" xfId="0" applyFont="1" applyFill="1" applyBorder="1" applyAlignment="1" applyProtection="1">
      <alignment vertical="center"/>
    </xf>
    <xf numFmtId="0" fontId="51" fillId="2" borderId="4" xfId="0" applyFont="1" applyFill="1" applyBorder="1" applyAlignment="1" applyProtection="1">
      <alignment vertical="center" wrapText="1"/>
    </xf>
    <xf numFmtId="41" fontId="38" fillId="2" borderId="4" xfId="0" applyNumberFormat="1" applyFont="1" applyFill="1" applyBorder="1" applyAlignment="1" applyProtection="1">
      <alignment horizontal="center" vertical="center"/>
    </xf>
    <xf numFmtId="0" fontId="51" fillId="2" borderId="4" xfId="0" applyFont="1" applyFill="1" applyBorder="1" applyAlignment="1" applyProtection="1">
      <alignment vertical="center"/>
    </xf>
    <xf numFmtId="0" fontId="52" fillId="2" borderId="4" xfId="0" applyFont="1" applyFill="1" applyBorder="1" applyAlignment="1" applyProtection="1">
      <alignment horizontal="center" vertical="center"/>
    </xf>
    <xf numFmtId="43" fontId="11" fillId="0" borderId="0" xfId="1" applyFont="1" applyBorder="1" applyAlignment="1" applyProtection="1"/>
    <xf numFmtId="43" fontId="11" fillId="0" borderId="8" xfId="1" applyFont="1" applyBorder="1" applyAlignment="1" applyProtection="1"/>
    <xf numFmtId="43" fontId="61" fillId="0" borderId="0" xfId="1" applyFont="1" applyBorder="1" applyAlignment="1" applyProtection="1"/>
    <xf numFmtId="43" fontId="13" fillId="9" borderId="16" xfId="1" applyFont="1" applyFill="1" applyBorder="1" applyAlignment="1" applyProtection="1">
      <alignment horizontal="center"/>
    </xf>
    <xf numFmtId="43" fontId="13" fillId="9" borderId="20" xfId="1" applyFont="1" applyFill="1" applyBorder="1" applyAlignment="1" applyProtection="1">
      <alignment horizontal="center"/>
    </xf>
    <xf numFmtId="43" fontId="13" fillId="9" borderId="17" xfId="1" applyFont="1" applyFill="1" applyBorder="1" applyAlignment="1" applyProtection="1">
      <alignment horizontal="center"/>
    </xf>
    <xf numFmtId="43" fontId="13" fillId="9" borderId="2" xfId="1" applyFont="1" applyFill="1" applyBorder="1" applyAlignment="1" applyProtection="1">
      <alignment horizontal="center"/>
    </xf>
    <xf numFmtId="43" fontId="13" fillId="9" borderId="3" xfId="1" applyFont="1" applyFill="1" applyBorder="1" applyAlignment="1" applyProtection="1">
      <alignment horizontal="center"/>
    </xf>
    <xf numFmtId="43" fontId="13" fillId="9" borderId="13" xfId="1" applyFont="1" applyFill="1" applyBorder="1" applyAlignment="1" applyProtection="1">
      <alignment horizontal="center"/>
    </xf>
    <xf numFmtId="43" fontId="13" fillId="3" borderId="0" xfId="1" applyFont="1" applyFill="1" applyBorder="1" applyAlignment="1" applyProtection="1"/>
    <xf numFmtId="43" fontId="13" fillId="3" borderId="8" xfId="1" applyFont="1" applyFill="1" applyBorder="1" applyAlignment="1" applyProtection="1"/>
    <xf numFmtId="43" fontId="13" fillId="2" borderId="20" xfId="1" applyFont="1" applyFill="1" applyBorder="1" applyAlignment="1" applyProtection="1">
      <alignment horizontal="center"/>
    </xf>
    <xf numFmtId="43" fontId="13" fillId="2" borderId="17" xfId="1" applyFont="1" applyFill="1" applyBorder="1" applyAlignment="1" applyProtection="1">
      <alignment horizontal="center"/>
    </xf>
    <xf numFmtId="43" fontId="25" fillId="0" borderId="0" xfId="1" applyFont="1" applyBorder="1" applyAlignment="1" applyProtection="1"/>
    <xf numFmtId="43" fontId="25" fillId="0" borderId="8" xfId="1" applyFont="1" applyBorder="1" applyAlignment="1" applyProtection="1"/>
    <xf numFmtId="43" fontId="13" fillId="0" borderId="16" xfId="1" applyFont="1" applyFill="1" applyBorder="1" applyAlignment="1" applyProtection="1">
      <alignment horizontal="center"/>
    </xf>
    <xf numFmtId="43" fontId="13" fillId="0" borderId="20" xfId="1" applyFont="1" applyFill="1" applyBorder="1" applyAlignment="1" applyProtection="1">
      <alignment horizontal="center"/>
    </xf>
    <xf numFmtId="43" fontId="13" fillId="0" borderId="17" xfId="1" applyFont="1" applyFill="1" applyBorder="1" applyAlignment="1" applyProtection="1">
      <alignment horizontal="center"/>
    </xf>
    <xf numFmtId="43" fontId="13" fillId="3" borderId="11" xfId="1" applyFont="1" applyFill="1" applyBorder="1" applyAlignment="1" applyProtection="1">
      <alignment horizontal="center"/>
    </xf>
    <xf numFmtId="0" fontId="0" fillId="10" borderId="4" xfId="0" applyFill="1" applyBorder="1" applyAlignment="1" applyProtection="1">
      <alignment vertical="center"/>
      <protection locked="0"/>
    </xf>
    <xf numFmtId="41" fontId="38" fillId="10" borderId="4" xfId="0" applyNumberFormat="1" applyFont="1" applyFill="1" applyBorder="1" applyAlignment="1" applyProtection="1">
      <alignment horizontal="center" vertical="center"/>
      <protection locked="0"/>
    </xf>
    <xf numFmtId="0" fontId="38" fillId="2" borderId="3" xfId="0" applyFont="1" applyFill="1" applyBorder="1" applyAlignment="1" applyProtection="1">
      <alignment horizontal="left" vertical="top"/>
    </xf>
    <xf numFmtId="41" fontId="52" fillId="10" borderId="4" xfId="0" applyNumberFormat="1" applyFont="1" applyFill="1" applyBorder="1" applyAlignment="1" applyProtection="1">
      <alignment horizontal="center" vertical="center"/>
      <protection locked="0"/>
    </xf>
    <xf numFmtId="41" fontId="25" fillId="10" borderId="4" xfId="0" applyNumberFormat="1" applyFont="1" applyFill="1" applyBorder="1" applyAlignment="1" applyProtection="1">
      <alignment horizontal="center" vertical="center"/>
      <protection locked="0"/>
    </xf>
    <xf numFmtId="43" fontId="1" fillId="0" borderId="0" xfId="1" applyFont="1" applyFill="1" applyBorder="1" applyAlignment="1" applyProtection="1">
      <protection locked="0"/>
    </xf>
    <xf numFmtId="43" fontId="24" fillId="2" borderId="3" xfId="1" applyFont="1" applyFill="1" applyBorder="1" applyAlignment="1" applyProtection="1">
      <alignment horizontal="center"/>
      <protection locked="0"/>
    </xf>
    <xf numFmtId="49" fontId="12" fillId="10" borderId="16" xfId="0" applyNumberFormat="1" applyFont="1" applyFill="1" applyBorder="1" applyAlignment="1" applyProtection="1">
      <alignment horizontal="left"/>
      <protection locked="0"/>
    </xf>
    <xf numFmtId="49" fontId="12" fillId="10" borderId="17" xfId="0" applyNumberFormat="1" applyFont="1" applyFill="1" applyBorder="1" applyAlignment="1" applyProtection="1">
      <alignment horizontal="left"/>
      <protection locked="0"/>
    </xf>
    <xf numFmtId="0" fontId="12" fillId="10" borderId="10" xfId="0" applyFont="1" applyFill="1" applyBorder="1" applyAlignment="1" applyProtection="1">
      <alignment horizontal="center" vertical="top" wrapText="1"/>
      <protection locked="0"/>
    </xf>
    <xf numFmtId="0" fontId="12" fillId="10" borderId="7" xfId="0" applyFont="1" applyFill="1" applyBorder="1" applyAlignment="1" applyProtection="1">
      <alignment horizontal="center" vertical="top" wrapText="1"/>
      <protection locked="0"/>
    </xf>
    <xf numFmtId="0" fontId="12" fillId="10" borderId="2" xfId="0" applyFont="1" applyFill="1" applyBorder="1" applyAlignment="1" applyProtection="1">
      <alignment horizontal="center" vertical="top" wrapText="1"/>
      <protection locked="0"/>
    </xf>
    <xf numFmtId="0" fontId="12" fillId="10" borderId="13" xfId="0" applyFont="1" applyFill="1" applyBorder="1" applyAlignment="1" applyProtection="1">
      <alignment horizontal="center" vertical="top" wrapText="1"/>
      <protection locked="0"/>
    </xf>
    <xf numFmtId="0" fontId="40" fillId="2" borderId="0" xfId="0" quotePrefix="1" applyFont="1" applyFill="1" applyAlignment="1" applyProtection="1">
      <alignment horizontal="center"/>
    </xf>
    <xf numFmtId="0" fontId="10" fillId="9" borderId="21" xfId="0" applyFont="1" applyFill="1" applyBorder="1" applyAlignment="1" applyProtection="1">
      <alignment horizontal="center"/>
    </xf>
    <xf numFmtId="0" fontId="10" fillId="9" borderId="26" xfId="0" applyFont="1" applyFill="1" applyBorder="1" applyAlignment="1" applyProtection="1">
      <alignment horizontal="center"/>
    </xf>
    <xf numFmtId="0" fontId="10" fillId="9" borderId="9" xfId="0" applyFont="1" applyFill="1" applyBorder="1" applyAlignment="1" applyProtection="1">
      <alignment horizontal="center"/>
    </xf>
    <xf numFmtId="49" fontId="10" fillId="9" borderId="21" xfId="0" applyNumberFormat="1" applyFont="1" applyFill="1" applyBorder="1" applyAlignment="1" applyProtection="1">
      <alignment horizontal="left" vertical="top"/>
    </xf>
    <xf numFmtId="0" fontId="10" fillId="9" borderId="26" xfId="0" applyFont="1" applyFill="1" applyBorder="1" applyAlignment="1" applyProtection="1">
      <alignment horizontal="left" vertical="top"/>
    </xf>
    <xf numFmtId="0" fontId="10" fillId="9" borderId="9" xfId="0" applyFont="1" applyFill="1" applyBorder="1" applyAlignment="1" applyProtection="1">
      <alignment horizontal="left" vertical="top"/>
    </xf>
    <xf numFmtId="0" fontId="5" fillId="9" borderId="21" xfId="0" applyFont="1" applyFill="1" applyBorder="1" applyAlignment="1" applyProtection="1">
      <alignment horizontal="left" vertical="top"/>
    </xf>
    <xf numFmtId="0" fontId="5" fillId="9" borderId="26" xfId="0" applyFont="1" applyFill="1" applyBorder="1" applyAlignment="1" applyProtection="1">
      <alignment horizontal="left" vertical="top"/>
    </xf>
    <xf numFmtId="0" fontId="5" fillId="9" borderId="9" xfId="0" applyFont="1" applyFill="1" applyBorder="1" applyAlignment="1" applyProtection="1">
      <alignment horizontal="left" vertical="top"/>
    </xf>
    <xf numFmtId="0" fontId="38" fillId="2" borderId="0" xfId="0" applyFont="1" applyFill="1" applyBorder="1" applyAlignment="1" applyProtection="1">
      <alignment horizontal="left"/>
      <protection locked="0"/>
    </xf>
    <xf numFmtId="0" fontId="38" fillId="2" borderId="0" xfId="0" applyFont="1" applyFill="1" applyBorder="1" applyAlignment="1" applyProtection="1">
      <alignment horizontal="left"/>
    </xf>
    <xf numFmtId="0" fontId="5" fillId="9" borderId="21" xfId="0" applyFont="1" applyFill="1" applyBorder="1" applyAlignment="1" applyProtection="1">
      <alignment horizontal="center"/>
    </xf>
    <xf numFmtId="0" fontId="5" fillId="9" borderId="26" xfId="0" applyFont="1" applyFill="1" applyBorder="1" applyAlignment="1" applyProtection="1">
      <alignment horizontal="center"/>
    </xf>
    <xf numFmtId="0" fontId="5" fillId="9" borderId="37" xfId="0" applyFont="1" applyFill="1" applyBorder="1" applyAlignment="1" applyProtection="1">
      <alignment horizontal="center"/>
    </xf>
    <xf numFmtId="0" fontId="40" fillId="2" borderId="0" xfId="0" quotePrefix="1" applyFont="1" applyFill="1" applyAlignment="1">
      <alignment horizontal="center"/>
    </xf>
    <xf numFmtId="3" fontId="37" fillId="10" borderId="16" xfId="0" applyNumberFormat="1" applyFont="1" applyFill="1" applyBorder="1" applyAlignment="1" applyProtection="1">
      <alignment horizontal="left" vertical="top"/>
      <protection locked="0"/>
    </xf>
    <xf numFmtId="3" fontId="37" fillId="10" borderId="17" xfId="0" applyNumberFormat="1" applyFont="1" applyFill="1" applyBorder="1" applyAlignment="1" applyProtection="1">
      <alignment horizontal="left" vertical="top"/>
      <protection locked="0"/>
    </xf>
    <xf numFmtId="3" fontId="37" fillId="2" borderId="33" xfId="0" applyNumberFormat="1" applyFont="1" applyFill="1" applyBorder="1" applyAlignment="1" applyProtection="1">
      <alignment horizontal="center" vertical="center"/>
    </xf>
    <xf numFmtId="3" fontId="37" fillId="2" borderId="34" xfId="0" applyNumberFormat="1" applyFont="1" applyFill="1" applyBorder="1" applyAlignment="1" applyProtection="1">
      <alignment horizontal="center" vertical="center"/>
    </xf>
    <xf numFmtId="0" fontId="39" fillId="2" borderId="0" xfId="0" applyFont="1" applyFill="1" applyAlignment="1" applyProtection="1">
      <alignment horizontal="center"/>
      <protection locked="0"/>
    </xf>
    <xf numFmtId="0" fontId="36" fillId="2" borderId="0" xfId="0" applyFont="1" applyFill="1" applyAlignment="1" applyProtection="1">
      <alignment horizontal="center"/>
      <protection locked="0"/>
    </xf>
    <xf numFmtId="0" fontId="49" fillId="2" borderId="20" xfId="0" applyFont="1" applyFill="1" applyBorder="1" applyAlignment="1" applyProtection="1">
      <alignment horizontal="center" vertical="center"/>
    </xf>
    <xf numFmtId="0" fontId="49" fillId="2" borderId="17" xfId="0" applyFont="1" applyFill="1" applyBorder="1" applyAlignment="1" applyProtection="1">
      <alignment horizontal="center" vertical="center"/>
    </xf>
    <xf numFmtId="0" fontId="42" fillId="2" borderId="0" xfId="0" applyFont="1" applyFill="1" applyAlignment="1">
      <alignment horizontal="center"/>
    </xf>
    <xf numFmtId="0" fontId="44" fillId="2" borderId="0" xfId="0" applyFont="1" applyFill="1" applyAlignment="1">
      <alignment horizontal="center" vertical="top"/>
    </xf>
    <xf numFmtId="10" fontId="47" fillId="0" borderId="16" xfId="0" applyNumberFormat="1" applyFont="1" applyBorder="1" applyAlignment="1">
      <alignment horizontal="center" vertical="center" wrapText="1"/>
    </xf>
    <xf numFmtId="10" fontId="47" fillId="0" borderId="20" xfId="0" applyNumberFormat="1" applyFont="1" applyBorder="1" applyAlignment="1">
      <alignment horizontal="center" vertical="center" wrapText="1"/>
    </xf>
    <xf numFmtId="10" fontId="47" fillId="0" borderId="17" xfId="0" applyNumberFormat="1" applyFont="1" applyBorder="1" applyAlignment="1">
      <alignment horizontal="center" vertical="center" wrapText="1"/>
    </xf>
    <xf numFmtId="49" fontId="25" fillId="2" borderId="4" xfId="0" applyNumberFormat="1" applyFont="1" applyFill="1" applyBorder="1" applyAlignment="1">
      <alignment horizontal="left" vertical="center"/>
    </xf>
    <xf numFmtId="0" fontId="25" fillId="2" borderId="4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horizontal="left" vertical="center"/>
    </xf>
    <xf numFmtId="49" fontId="46" fillId="10" borderId="20" xfId="0" applyNumberFormat="1" applyFont="1" applyFill="1" applyBorder="1" applyAlignment="1">
      <alignment horizontal="left" vertical="center"/>
    </xf>
    <xf numFmtId="0" fontId="38" fillId="2" borderId="3" xfId="0" applyFont="1" applyFill="1" applyBorder="1" applyAlignment="1" applyProtection="1">
      <alignment horizontal="left"/>
    </xf>
    <xf numFmtId="1" fontId="25" fillId="10" borderId="4" xfId="0" applyNumberFormat="1" applyFont="1" applyFill="1" applyBorder="1" applyAlignment="1" applyProtection="1">
      <alignment horizontal="center"/>
      <protection locked="0"/>
    </xf>
    <xf numFmtId="0" fontId="25" fillId="10" borderId="4" xfId="0" applyFont="1" applyFill="1" applyBorder="1" applyProtection="1">
      <protection locked="0"/>
    </xf>
    <xf numFmtId="14" fontId="25" fillId="10" borderId="4" xfId="0" applyNumberFormat="1" applyFont="1" applyFill="1" applyBorder="1" applyAlignment="1" applyProtection="1">
      <alignment horizontal="center"/>
      <protection locked="0"/>
    </xf>
    <xf numFmtId="3" fontId="25" fillId="10" borderId="4" xfId="0" applyNumberFormat="1" applyFont="1" applyFill="1" applyBorder="1" applyAlignment="1" applyProtection="1">
      <alignment horizontal="center"/>
      <protection locked="0"/>
    </xf>
  </cellXfs>
  <cellStyles count="3">
    <cellStyle name="Comma" xfId="1" builtinId="3"/>
    <cellStyle name="Normal" xfId="0" builtinId="0"/>
    <cellStyle name="Normal 2" xfId="2"/>
  </cellStyles>
  <dxfs count="8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42"/>
  <sheetViews>
    <sheetView tabSelected="1" zoomScaleNormal="100" workbookViewId="0">
      <selection activeCell="D16" sqref="D16"/>
    </sheetView>
  </sheetViews>
  <sheetFormatPr defaultColWidth="9.19921875" defaultRowHeight="15.75" x14ac:dyDescent="0.25"/>
  <cols>
    <col min="1" max="1" width="3.3984375" style="223" customWidth="1"/>
    <col min="2" max="2" width="0.19921875" style="223" customWidth="1"/>
    <col min="3" max="3" width="30.19921875" style="223" customWidth="1"/>
    <col min="4" max="6" width="18" style="223" customWidth="1"/>
    <col min="7" max="7" width="19.3984375" style="223" bestFit="1" customWidth="1"/>
    <col min="8" max="8" width="18" style="223" customWidth="1"/>
    <col min="9" max="9" width="18.19921875" style="223" customWidth="1"/>
    <col min="10" max="16384" width="9.19921875" style="223"/>
  </cols>
  <sheetData>
    <row r="1" spans="1:20" ht="21.4" customHeight="1" x14ac:dyDescent="0.25">
      <c r="A1" s="127" t="s">
        <v>149</v>
      </c>
      <c r="B1" s="128"/>
      <c r="C1" s="129"/>
      <c r="D1" s="130"/>
      <c r="E1" s="130"/>
      <c r="F1" s="155"/>
      <c r="G1" s="232" t="s">
        <v>158</v>
      </c>
      <c r="H1" s="234"/>
      <c r="I1" s="131" t="s">
        <v>154</v>
      </c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</row>
    <row r="2" spans="1:20" ht="11.25" customHeight="1" x14ac:dyDescent="0.25">
      <c r="A2" s="127"/>
      <c r="B2" s="128"/>
      <c r="C2" s="129"/>
      <c r="D2" s="456"/>
      <c r="E2" s="457"/>
      <c r="F2" s="155"/>
      <c r="G2" s="232"/>
      <c r="H2" s="234"/>
      <c r="I2" s="131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</row>
    <row r="3" spans="1:20" ht="15.4" customHeight="1" x14ac:dyDescent="0.25">
      <c r="A3" s="133"/>
      <c r="B3" s="129"/>
      <c r="C3" s="132" t="s">
        <v>181</v>
      </c>
      <c r="D3" s="458"/>
      <c r="E3" s="459"/>
      <c r="F3" s="134" t="s">
        <v>120</v>
      </c>
      <c r="G3" s="240" t="s">
        <v>168</v>
      </c>
      <c r="H3" s="134"/>
      <c r="I3" s="135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</row>
    <row r="4" spans="1:20" ht="16.350000000000001" customHeight="1" x14ac:dyDescent="0.25">
      <c r="A4" s="133"/>
      <c r="B4" s="129"/>
      <c r="C4" s="134" t="s">
        <v>0</v>
      </c>
      <c r="D4" s="454"/>
      <c r="E4" s="455"/>
      <c r="F4" s="136" t="s">
        <v>121</v>
      </c>
      <c r="G4" s="339"/>
      <c r="H4" s="134" t="s">
        <v>122</v>
      </c>
      <c r="I4" s="340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</row>
    <row r="5" spans="1:20" ht="18.75" customHeight="1" x14ac:dyDescent="0.25">
      <c r="A5" s="42"/>
      <c r="B5" s="43"/>
      <c r="C5" s="235" t="s">
        <v>169</v>
      </c>
      <c r="D5" s="341"/>
      <c r="E5" s="241"/>
      <c r="F5" s="241"/>
      <c r="G5" s="241"/>
      <c r="H5" s="241"/>
      <c r="I5" s="241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</row>
    <row r="6" spans="1:20" ht="24" customHeight="1" x14ac:dyDescent="0.25">
      <c r="A6" s="50"/>
      <c r="B6" s="14"/>
      <c r="C6" s="244" t="s">
        <v>2</v>
      </c>
      <c r="D6" s="342"/>
      <c r="E6" s="242"/>
      <c r="F6" s="243"/>
      <c r="G6" s="243"/>
      <c r="H6" s="243"/>
      <c r="I6" s="243"/>
      <c r="J6" s="224"/>
      <c r="K6" s="224"/>
      <c r="L6" s="222"/>
      <c r="M6" s="222"/>
      <c r="N6" s="222"/>
      <c r="O6" s="222"/>
      <c r="P6" s="222"/>
      <c r="Q6" s="222"/>
      <c r="R6" s="222"/>
      <c r="S6" s="222"/>
      <c r="T6" s="222"/>
    </row>
    <row r="7" spans="1:20" ht="4.7" customHeight="1" thickBot="1" x14ac:dyDescent="0.3">
      <c r="A7" s="50"/>
      <c r="B7" s="51"/>
      <c r="C7" s="44"/>
      <c r="D7" s="343"/>
      <c r="E7" s="157"/>
      <c r="F7" s="157"/>
      <c r="G7" s="157"/>
      <c r="H7" s="157"/>
      <c r="I7" s="157"/>
      <c r="J7" s="224"/>
      <c r="K7" s="224"/>
      <c r="L7" s="222"/>
      <c r="M7" s="222"/>
      <c r="N7" s="222"/>
      <c r="O7" s="222"/>
      <c r="P7" s="222"/>
      <c r="Q7" s="222"/>
      <c r="R7" s="222"/>
      <c r="S7" s="222"/>
      <c r="T7" s="222"/>
    </row>
    <row r="8" spans="1:20" ht="19.5" customHeight="1" thickBot="1" x14ac:dyDescent="0.3">
      <c r="A8" s="55">
        <v>1</v>
      </c>
      <c r="B8" s="56"/>
      <c r="C8" s="63" t="s">
        <v>3</v>
      </c>
      <c r="D8" s="344"/>
      <c r="E8" s="452"/>
      <c r="F8" s="452"/>
      <c r="G8" s="452"/>
      <c r="H8" s="452"/>
      <c r="I8" s="452"/>
      <c r="J8" s="224"/>
      <c r="K8" s="224"/>
      <c r="L8" s="222"/>
      <c r="M8" s="222"/>
      <c r="N8" s="222"/>
      <c r="O8" s="222"/>
      <c r="P8" s="222"/>
      <c r="Q8" s="222"/>
      <c r="R8" s="222"/>
      <c r="S8" s="222"/>
      <c r="T8" s="222"/>
    </row>
    <row r="9" spans="1:20" ht="16.5" customHeight="1" x14ac:dyDescent="0.25">
      <c r="A9" s="187">
        <f t="shared" ref="A9:A29" si="0">A8+1</f>
        <v>2</v>
      </c>
      <c r="B9" s="210"/>
      <c r="C9" s="211" t="s">
        <v>4</v>
      </c>
      <c r="D9" s="175"/>
      <c r="E9" s="453"/>
      <c r="F9" s="453"/>
      <c r="G9" s="453"/>
      <c r="H9" s="453"/>
      <c r="I9" s="453"/>
      <c r="J9" s="224"/>
      <c r="K9" s="224"/>
      <c r="L9" s="222"/>
      <c r="M9" s="222"/>
      <c r="N9" s="222"/>
      <c r="O9" s="222"/>
      <c r="P9" s="222"/>
      <c r="Q9" s="222"/>
      <c r="R9" s="222"/>
      <c r="S9" s="222"/>
      <c r="T9" s="222"/>
    </row>
    <row r="10" spans="1:20" ht="16.149999999999999" customHeight="1" x14ac:dyDescent="0.25">
      <c r="A10" s="67">
        <f t="shared" si="0"/>
        <v>3</v>
      </c>
      <c r="B10" s="64"/>
      <c r="C10" s="4" t="s">
        <v>5</v>
      </c>
      <c r="D10" s="345"/>
      <c r="E10" s="428"/>
      <c r="F10" s="428"/>
      <c r="G10" s="428"/>
      <c r="H10" s="428"/>
      <c r="I10" s="429"/>
      <c r="J10" s="224"/>
      <c r="K10" s="224"/>
      <c r="L10" s="222"/>
      <c r="M10" s="222"/>
      <c r="N10" s="222"/>
      <c r="O10" s="222"/>
      <c r="P10" s="222"/>
      <c r="Q10" s="222"/>
      <c r="R10" s="222"/>
      <c r="S10" s="222"/>
      <c r="T10" s="222"/>
    </row>
    <row r="11" spans="1:20" ht="16.149999999999999" customHeight="1" x14ac:dyDescent="0.25">
      <c r="A11" s="11">
        <f t="shared" si="0"/>
        <v>4</v>
      </c>
      <c r="B11" s="8"/>
      <c r="C11" s="4" t="s">
        <v>6</v>
      </c>
      <c r="D11" s="345"/>
      <c r="E11" s="428"/>
      <c r="F11" s="428"/>
      <c r="G11" s="428"/>
      <c r="H11" s="428"/>
      <c r="I11" s="429"/>
      <c r="J11" s="224"/>
      <c r="K11" s="224"/>
      <c r="L11" s="222"/>
      <c r="M11" s="222"/>
      <c r="N11" s="222"/>
      <c r="O11" s="222"/>
      <c r="P11" s="222"/>
      <c r="Q11" s="222"/>
      <c r="R11" s="222"/>
      <c r="S11" s="222"/>
      <c r="T11" s="222"/>
    </row>
    <row r="12" spans="1:20" ht="16.149999999999999" customHeight="1" x14ac:dyDescent="0.25">
      <c r="A12" s="11">
        <f t="shared" si="0"/>
        <v>5</v>
      </c>
      <c r="B12" s="8"/>
      <c r="C12" s="236" t="s">
        <v>150</v>
      </c>
      <c r="D12" s="345"/>
      <c r="E12" s="430"/>
      <c r="F12" s="428"/>
      <c r="G12" s="428"/>
      <c r="H12" s="428"/>
      <c r="I12" s="429"/>
      <c r="J12" s="224"/>
      <c r="K12" s="224"/>
      <c r="L12" s="222"/>
      <c r="M12" s="222"/>
      <c r="N12" s="222"/>
      <c r="O12" s="222"/>
      <c r="P12" s="222"/>
      <c r="Q12" s="222"/>
      <c r="R12" s="222"/>
      <c r="S12" s="222"/>
      <c r="T12" s="222"/>
    </row>
    <row r="13" spans="1:20" ht="16.149999999999999" customHeight="1" x14ac:dyDescent="0.25">
      <c r="A13" s="11">
        <f t="shared" si="0"/>
        <v>6</v>
      </c>
      <c r="B13" s="8"/>
      <c r="C13" s="4" t="s">
        <v>7</v>
      </c>
      <c r="D13" s="345"/>
      <c r="E13" s="430"/>
      <c r="F13" s="428"/>
      <c r="G13" s="428"/>
      <c r="H13" s="428"/>
      <c r="I13" s="429"/>
      <c r="J13" s="224"/>
      <c r="K13" s="224"/>
      <c r="L13" s="222"/>
      <c r="M13" s="222"/>
      <c r="N13" s="222"/>
      <c r="O13" s="222"/>
      <c r="P13" s="222"/>
      <c r="Q13" s="222"/>
      <c r="R13" s="222"/>
      <c r="S13" s="222"/>
      <c r="T13" s="222"/>
    </row>
    <row r="14" spans="1:20" ht="16.149999999999999" customHeight="1" x14ac:dyDescent="0.25">
      <c r="A14" s="11">
        <f t="shared" si="0"/>
        <v>7</v>
      </c>
      <c r="B14" s="8"/>
      <c r="C14" s="4" t="s">
        <v>125</v>
      </c>
      <c r="D14" s="345"/>
      <c r="E14" s="428"/>
      <c r="F14" s="428"/>
      <c r="G14" s="428"/>
      <c r="H14" s="428"/>
      <c r="I14" s="429"/>
      <c r="J14" s="224"/>
      <c r="K14" s="224"/>
      <c r="L14" s="222"/>
      <c r="M14" s="222"/>
      <c r="N14" s="222"/>
      <c r="O14" s="222"/>
      <c r="P14" s="222"/>
      <c r="Q14" s="222"/>
      <c r="R14" s="222"/>
      <c r="S14" s="222"/>
      <c r="T14" s="222"/>
    </row>
    <row r="15" spans="1:20" ht="12" customHeight="1" x14ac:dyDescent="0.25">
      <c r="A15" s="11">
        <f t="shared" si="0"/>
        <v>8</v>
      </c>
      <c r="B15" s="8"/>
      <c r="C15" s="251" t="s">
        <v>8</v>
      </c>
      <c r="D15" s="238"/>
      <c r="E15" s="238"/>
      <c r="F15" s="238"/>
      <c r="G15" s="238"/>
      <c r="H15" s="238"/>
      <c r="I15" s="239"/>
      <c r="J15" s="224"/>
      <c r="K15" s="224"/>
      <c r="L15" s="222"/>
      <c r="M15" s="222"/>
      <c r="N15" s="222"/>
      <c r="O15" s="222"/>
      <c r="P15" s="222"/>
      <c r="Q15" s="222"/>
      <c r="R15" s="222"/>
      <c r="S15" s="222"/>
      <c r="T15" s="222"/>
    </row>
    <row r="16" spans="1:20" ht="16.149999999999999" customHeight="1" x14ac:dyDescent="0.25">
      <c r="A16" s="11" t="s">
        <v>151</v>
      </c>
      <c r="B16" s="8"/>
      <c r="C16" s="4" t="s">
        <v>9</v>
      </c>
      <c r="D16" s="345"/>
      <c r="E16" s="430"/>
      <c r="F16" s="428"/>
      <c r="G16" s="428"/>
      <c r="H16" s="428"/>
      <c r="I16" s="429"/>
      <c r="J16" s="224"/>
      <c r="K16" s="224"/>
      <c r="L16" s="222"/>
      <c r="M16" s="222"/>
      <c r="N16" s="222"/>
      <c r="O16" s="222"/>
      <c r="P16" s="222"/>
      <c r="Q16" s="222"/>
      <c r="R16" s="222"/>
      <c r="S16" s="222"/>
      <c r="T16" s="222"/>
    </row>
    <row r="17" spans="1:20" ht="16.149999999999999" customHeight="1" x14ac:dyDescent="0.25">
      <c r="A17" s="11" t="s">
        <v>152</v>
      </c>
      <c r="B17" s="8"/>
      <c r="C17" s="4" t="s">
        <v>10</v>
      </c>
      <c r="D17" s="345"/>
      <c r="E17" s="428"/>
      <c r="F17" s="428"/>
      <c r="G17" s="428"/>
      <c r="H17" s="428"/>
      <c r="I17" s="429"/>
      <c r="J17" s="224"/>
      <c r="K17" s="224"/>
      <c r="L17" s="222"/>
      <c r="M17" s="222"/>
      <c r="N17" s="222"/>
      <c r="O17" s="222"/>
      <c r="P17" s="222"/>
      <c r="Q17" s="222"/>
      <c r="R17" s="222"/>
      <c r="S17" s="222"/>
      <c r="T17" s="222"/>
    </row>
    <row r="18" spans="1:20" ht="16.149999999999999" customHeight="1" x14ac:dyDescent="0.25">
      <c r="A18" s="11" t="s">
        <v>153</v>
      </c>
      <c r="B18" s="8"/>
      <c r="C18" s="4" t="s">
        <v>11</v>
      </c>
      <c r="D18" s="345"/>
      <c r="E18" s="428"/>
      <c r="F18" s="428"/>
      <c r="G18" s="428"/>
      <c r="H18" s="428"/>
      <c r="I18" s="429"/>
      <c r="J18" s="224"/>
      <c r="K18" s="224"/>
      <c r="L18" s="222"/>
      <c r="M18" s="222"/>
      <c r="N18" s="222"/>
      <c r="O18" s="222"/>
      <c r="P18" s="222"/>
      <c r="Q18" s="222"/>
      <c r="R18" s="222"/>
      <c r="S18" s="222"/>
      <c r="T18" s="222"/>
    </row>
    <row r="19" spans="1:20" ht="16.149999999999999" customHeight="1" x14ac:dyDescent="0.25">
      <c r="A19" s="11">
        <f>A15+1</f>
        <v>9</v>
      </c>
      <c r="B19" s="8"/>
      <c r="C19" s="4" t="s">
        <v>12</v>
      </c>
      <c r="D19" s="345"/>
      <c r="E19" s="428"/>
      <c r="F19" s="428"/>
      <c r="G19" s="428"/>
      <c r="H19" s="428"/>
      <c r="I19" s="429"/>
      <c r="J19" s="224"/>
      <c r="K19" s="224"/>
      <c r="L19" s="222"/>
      <c r="M19" s="222"/>
      <c r="N19" s="222"/>
      <c r="O19" s="222"/>
      <c r="P19" s="222"/>
      <c r="Q19" s="222"/>
      <c r="R19" s="222"/>
      <c r="S19" s="222"/>
      <c r="T19" s="222"/>
    </row>
    <row r="20" spans="1:20" ht="16.149999999999999" customHeight="1" x14ac:dyDescent="0.25">
      <c r="A20" s="11">
        <f t="shared" si="0"/>
        <v>10</v>
      </c>
      <c r="B20" s="8"/>
      <c r="C20" s="4" t="s">
        <v>13</v>
      </c>
      <c r="D20" s="345"/>
      <c r="E20" s="430"/>
      <c r="F20" s="428"/>
      <c r="G20" s="428"/>
      <c r="H20" s="428"/>
      <c r="I20" s="429"/>
      <c r="J20" s="224"/>
      <c r="K20" s="224"/>
      <c r="L20" s="222"/>
      <c r="M20" s="222"/>
      <c r="N20" s="222"/>
      <c r="O20" s="222"/>
      <c r="P20" s="222"/>
      <c r="Q20" s="222"/>
      <c r="R20" s="222"/>
      <c r="S20" s="222"/>
      <c r="T20" s="222"/>
    </row>
    <row r="21" spans="1:20" ht="16.149999999999999" customHeight="1" x14ac:dyDescent="0.25">
      <c r="A21" s="11">
        <f t="shared" si="0"/>
        <v>11</v>
      </c>
      <c r="B21" s="8"/>
      <c r="C21" s="4" t="s">
        <v>14</v>
      </c>
      <c r="D21" s="345"/>
      <c r="E21" s="428"/>
      <c r="F21" s="428"/>
      <c r="G21" s="428"/>
      <c r="H21" s="428"/>
      <c r="I21" s="429"/>
      <c r="J21" s="224"/>
      <c r="K21" s="224"/>
      <c r="L21" s="222"/>
      <c r="M21" s="222"/>
      <c r="N21" s="222"/>
      <c r="O21" s="222"/>
      <c r="P21" s="222"/>
      <c r="Q21" s="222"/>
      <c r="R21" s="222"/>
      <c r="S21" s="222"/>
      <c r="T21" s="222"/>
    </row>
    <row r="22" spans="1:20" ht="16.149999999999999" customHeight="1" x14ac:dyDescent="0.25">
      <c r="A22" s="11">
        <f t="shared" si="0"/>
        <v>12</v>
      </c>
      <c r="B22" s="8"/>
      <c r="C22" s="4" t="s">
        <v>15</v>
      </c>
      <c r="D22" s="345"/>
      <c r="E22" s="430"/>
      <c r="F22" s="428"/>
      <c r="G22" s="428"/>
      <c r="H22" s="428"/>
      <c r="I22" s="429"/>
      <c r="J22" s="224"/>
      <c r="K22" s="224"/>
      <c r="L22" s="222"/>
      <c r="M22" s="222"/>
      <c r="N22" s="222"/>
      <c r="O22" s="222"/>
      <c r="P22" s="222"/>
      <c r="Q22" s="222"/>
      <c r="R22" s="222"/>
      <c r="S22" s="222"/>
      <c r="T22" s="222"/>
    </row>
    <row r="23" spans="1:20" ht="16.149999999999999" customHeight="1" x14ac:dyDescent="0.25">
      <c r="A23" s="11">
        <f t="shared" si="0"/>
        <v>13</v>
      </c>
      <c r="B23" s="8"/>
      <c r="C23" s="4" t="s">
        <v>16</v>
      </c>
      <c r="D23" s="345"/>
      <c r="E23" s="428"/>
      <c r="F23" s="428"/>
      <c r="G23" s="428"/>
      <c r="H23" s="428"/>
      <c r="I23" s="429"/>
      <c r="J23" s="224"/>
      <c r="K23" s="224"/>
      <c r="L23" s="222"/>
      <c r="M23" s="222"/>
      <c r="N23" s="222"/>
      <c r="O23" s="222"/>
      <c r="P23" s="222"/>
      <c r="Q23" s="222"/>
      <c r="R23" s="222"/>
      <c r="S23" s="222"/>
      <c r="T23" s="222"/>
    </row>
    <row r="24" spans="1:20" ht="16.149999999999999" customHeight="1" x14ac:dyDescent="0.25">
      <c r="A24" s="11">
        <f t="shared" si="0"/>
        <v>14</v>
      </c>
      <c r="B24" s="8"/>
      <c r="C24" s="4" t="s">
        <v>17</v>
      </c>
      <c r="D24" s="345"/>
      <c r="E24" s="428"/>
      <c r="F24" s="428"/>
      <c r="G24" s="428"/>
      <c r="H24" s="428"/>
      <c r="I24" s="429"/>
      <c r="J24" s="224"/>
      <c r="K24" s="224"/>
      <c r="L24" s="222"/>
      <c r="M24" s="222"/>
      <c r="N24" s="222"/>
      <c r="O24" s="222"/>
      <c r="P24" s="222"/>
      <c r="Q24" s="222"/>
      <c r="R24" s="222"/>
      <c r="S24" s="222"/>
      <c r="T24" s="222"/>
    </row>
    <row r="25" spans="1:20" ht="16.149999999999999" customHeight="1" x14ac:dyDescent="0.25">
      <c r="A25" s="11">
        <f t="shared" si="0"/>
        <v>15</v>
      </c>
      <c r="B25" s="8"/>
      <c r="C25" s="4" t="s">
        <v>18</v>
      </c>
      <c r="D25" s="346"/>
      <c r="E25" s="430"/>
      <c r="F25" s="428"/>
      <c r="G25" s="428"/>
      <c r="H25" s="428"/>
      <c r="I25" s="429"/>
      <c r="J25" s="224"/>
      <c r="K25" s="224"/>
      <c r="L25" s="222"/>
      <c r="M25" s="222"/>
      <c r="N25" s="222"/>
      <c r="O25" s="222"/>
      <c r="P25" s="222"/>
      <c r="Q25" s="222"/>
      <c r="R25" s="222"/>
      <c r="S25" s="222"/>
      <c r="T25" s="222"/>
    </row>
    <row r="26" spans="1:20" ht="16.149999999999999" customHeight="1" x14ac:dyDescent="0.25">
      <c r="A26" s="11">
        <f t="shared" si="0"/>
        <v>16</v>
      </c>
      <c r="B26" s="8"/>
      <c r="C26" s="4" t="s">
        <v>19</v>
      </c>
      <c r="D26" s="345"/>
      <c r="E26" s="428"/>
      <c r="F26" s="428"/>
      <c r="G26" s="428"/>
      <c r="H26" s="428"/>
      <c r="I26" s="429"/>
      <c r="J26" s="224"/>
      <c r="K26" s="224"/>
      <c r="L26" s="222"/>
      <c r="M26" s="222"/>
      <c r="N26" s="222"/>
      <c r="O26" s="222"/>
      <c r="P26" s="222"/>
      <c r="Q26" s="222"/>
      <c r="R26" s="222"/>
      <c r="S26" s="222"/>
      <c r="T26" s="222"/>
    </row>
    <row r="27" spans="1:20" ht="16.149999999999999" customHeight="1" x14ac:dyDescent="0.25">
      <c r="A27" s="11">
        <f t="shared" si="0"/>
        <v>17</v>
      </c>
      <c r="B27" s="8"/>
      <c r="C27" s="4" t="s">
        <v>20</v>
      </c>
      <c r="D27" s="345"/>
      <c r="E27" s="430"/>
      <c r="F27" s="428"/>
      <c r="G27" s="428"/>
      <c r="H27" s="428"/>
      <c r="I27" s="429"/>
      <c r="J27" s="224"/>
      <c r="K27" s="224"/>
      <c r="L27" s="222"/>
      <c r="M27" s="222"/>
      <c r="N27" s="222"/>
      <c r="O27" s="222"/>
      <c r="P27" s="222"/>
      <c r="Q27" s="222"/>
      <c r="R27" s="222"/>
      <c r="S27" s="222"/>
      <c r="T27" s="222"/>
    </row>
    <row r="28" spans="1:20" ht="16.149999999999999" customHeight="1" x14ac:dyDescent="0.25">
      <c r="A28" s="11">
        <f t="shared" si="0"/>
        <v>18</v>
      </c>
      <c r="B28" s="8"/>
      <c r="C28" s="4" t="s">
        <v>126</v>
      </c>
      <c r="D28" s="345"/>
      <c r="E28" s="428"/>
      <c r="F28" s="428"/>
      <c r="G28" s="428"/>
      <c r="H28" s="428"/>
      <c r="I28" s="429"/>
      <c r="J28" s="224"/>
      <c r="K28" s="224"/>
      <c r="L28" s="222"/>
      <c r="M28" s="222"/>
      <c r="N28" s="222"/>
      <c r="O28" s="222"/>
      <c r="P28" s="222"/>
      <c r="Q28" s="222"/>
      <c r="R28" s="222"/>
      <c r="S28" s="222"/>
      <c r="T28" s="222"/>
    </row>
    <row r="29" spans="1:20" ht="11.25" customHeight="1" x14ac:dyDescent="0.25">
      <c r="A29" s="11">
        <f t="shared" si="0"/>
        <v>19</v>
      </c>
      <c r="B29" s="8"/>
      <c r="C29" s="251" t="s">
        <v>21</v>
      </c>
      <c r="D29" s="238"/>
      <c r="E29" s="238"/>
      <c r="F29" s="238"/>
      <c r="G29" s="238"/>
      <c r="H29" s="238"/>
      <c r="I29" s="239"/>
      <c r="J29" s="224"/>
      <c r="K29" s="224"/>
      <c r="L29" s="222"/>
      <c r="M29" s="222"/>
      <c r="N29" s="222"/>
      <c r="O29" s="222"/>
      <c r="P29" s="222"/>
      <c r="Q29" s="222"/>
      <c r="R29" s="222"/>
      <c r="S29" s="222"/>
      <c r="T29" s="222"/>
    </row>
    <row r="30" spans="1:20" ht="16.149999999999999" customHeight="1" x14ac:dyDescent="0.25">
      <c r="A30" s="11" t="s">
        <v>162</v>
      </c>
      <c r="B30" s="8"/>
      <c r="C30" s="4" t="s">
        <v>9</v>
      </c>
      <c r="D30" s="345"/>
      <c r="E30" s="428"/>
      <c r="F30" s="428"/>
      <c r="G30" s="428"/>
      <c r="H30" s="428"/>
      <c r="I30" s="429"/>
      <c r="J30" s="224"/>
      <c r="K30" s="224"/>
      <c r="L30" s="222"/>
      <c r="M30" s="222"/>
      <c r="N30" s="222"/>
      <c r="O30" s="222"/>
      <c r="P30" s="222"/>
      <c r="Q30" s="222"/>
      <c r="R30" s="222"/>
      <c r="S30" s="222"/>
      <c r="T30" s="222"/>
    </row>
    <row r="31" spans="1:20" ht="16.149999999999999" customHeight="1" x14ac:dyDescent="0.25">
      <c r="A31" s="11" t="s">
        <v>163</v>
      </c>
      <c r="B31" s="8"/>
      <c r="C31" s="4" t="s">
        <v>10</v>
      </c>
      <c r="D31" s="345"/>
      <c r="E31" s="428"/>
      <c r="F31" s="428"/>
      <c r="G31" s="428"/>
      <c r="H31" s="428"/>
      <c r="I31" s="429"/>
      <c r="J31" s="224"/>
      <c r="K31" s="224"/>
      <c r="L31" s="222"/>
      <c r="M31" s="222"/>
      <c r="N31" s="222"/>
      <c r="O31" s="222"/>
      <c r="P31" s="222"/>
      <c r="Q31" s="222"/>
      <c r="R31" s="222"/>
      <c r="S31" s="222"/>
      <c r="T31" s="222"/>
    </row>
    <row r="32" spans="1:20" ht="16.149999999999999" customHeight="1" x14ac:dyDescent="0.25">
      <c r="A32" s="11" t="s">
        <v>164</v>
      </c>
      <c r="B32" s="8"/>
      <c r="C32" s="236" t="s">
        <v>11</v>
      </c>
      <c r="D32" s="345"/>
      <c r="E32" s="428"/>
      <c r="F32" s="428"/>
      <c r="G32" s="428"/>
      <c r="H32" s="428"/>
      <c r="I32" s="429"/>
      <c r="J32" s="224"/>
      <c r="K32" s="224"/>
      <c r="L32" s="222"/>
      <c r="M32" s="222"/>
      <c r="N32" s="222"/>
      <c r="O32" s="222"/>
      <c r="P32" s="222"/>
      <c r="Q32" s="222"/>
      <c r="R32" s="222"/>
      <c r="S32" s="222"/>
      <c r="T32" s="222"/>
    </row>
    <row r="33" spans="1:20" ht="11.25" customHeight="1" x14ac:dyDescent="0.25">
      <c r="A33" s="11">
        <f>A29+1</f>
        <v>20</v>
      </c>
      <c r="B33" s="8"/>
      <c r="C33" s="251" t="s">
        <v>22</v>
      </c>
      <c r="D33" s="238"/>
      <c r="E33" s="238"/>
      <c r="F33" s="238"/>
      <c r="G33" s="238"/>
      <c r="H33" s="238"/>
      <c r="I33" s="239"/>
      <c r="J33" s="224"/>
      <c r="K33" s="224"/>
      <c r="L33" s="222"/>
      <c r="M33" s="222"/>
      <c r="N33" s="222"/>
      <c r="O33" s="222"/>
      <c r="P33" s="222"/>
      <c r="Q33" s="222"/>
      <c r="R33" s="222"/>
      <c r="S33" s="222"/>
      <c r="T33" s="222"/>
    </row>
    <row r="34" spans="1:20" ht="16.149999999999999" customHeight="1" x14ac:dyDescent="0.25">
      <c r="A34" s="11" t="s">
        <v>165</v>
      </c>
      <c r="B34" s="8"/>
      <c r="C34" s="4" t="s">
        <v>9</v>
      </c>
      <c r="D34" s="345"/>
      <c r="E34" s="428"/>
      <c r="F34" s="428"/>
      <c r="G34" s="428"/>
      <c r="H34" s="428"/>
      <c r="I34" s="429"/>
      <c r="J34" s="224"/>
      <c r="K34" s="224"/>
      <c r="L34" s="222"/>
      <c r="M34" s="222"/>
      <c r="N34" s="222"/>
      <c r="O34" s="222"/>
      <c r="P34" s="222"/>
      <c r="Q34" s="222"/>
      <c r="R34" s="222"/>
      <c r="S34" s="222"/>
      <c r="T34" s="222"/>
    </row>
    <row r="35" spans="1:20" ht="16.149999999999999" customHeight="1" x14ac:dyDescent="0.25">
      <c r="A35" s="11" t="s">
        <v>166</v>
      </c>
      <c r="B35" s="8"/>
      <c r="C35" s="4" t="s">
        <v>10</v>
      </c>
      <c r="D35" s="345"/>
      <c r="E35" s="430"/>
      <c r="F35" s="428"/>
      <c r="G35" s="428"/>
      <c r="H35" s="428"/>
      <c r="I35" s="429"/>
      <c r="J35" s="224"/>
      <c r="K35" s="224"/>
      <c r="L35" s="222"/>
      <c r="M35" s="222"/>
      <c r="N35" s="222"/>
      <c r="O35" s="222"/>
      <c r="P35" s="222"/>
      <c r="Q35" s="222"/>
      <c r="R35" s="222"/>
      <c r="S35" s="222"/>
      <c r="T35" s="222"/>
    </row>
    <row r="36" spans="1:20" ht="16.149999999999999" customHeight="1" x14ac:dyDescent="0.25">
      <c r="A36" s="11" t="s">
        <v>167</v>
      </c>
      <c r="B36" s="8"/>
      <c r="C36" s="236" t="s">
        <v>11</v>
      </c>
      <c r="D36" s="345"/>
      <c r="E36" s="428"/>
      <c r="F36" s="428"/>
      <c r="G36" s="428"/>
      <c r="H36" s="428"/>
      <c r="I36" s="429"/>
      <c r="J36" s="225"/>
      <c r="K36" s="224"/>
      <c r="L36" s="222"/>
      <c r="M36" s="222"/>
      <c r="N36" s="222"/>
      <c r="O36" s="222"/>
      <c r="P36" s="222"/>
      <c r="Q36" s="222"/>
      <c r="R36" s="222"/>
      <c r="S36" s="222"/>
      <c r="T36" s="222"/>
    </row>
    <row r="37" spans="1:20" ht="16.149999999999999" customHeight="1" x14ac:dyDescent="0.25">
      <c r="A37" s="11">
        <f>A33+1</f>
        <v>21</v>
      </c>
      <c r="B37" s="8"/>
      <c r="C37" s="21" t="s">
        <v>127</v>
      </c>
      <c r="D37" s="345"/>
      <c r="E37" s="430"/>
      <c r="F37" s="428"/>
      <c r="G37" s="428"/>
      <c r="H37" s="428"/>
      <c r="I37" s="429"/>
      <c r="J37" s="225"/>
      <c r="K37" s="224"/>
      <c r="L37" s="222"/>
      <c r="M37" s="222"/>
      <c r="N37" s="222"/>
      <c r="O37" s="222"/>
      <c r="P37" s="222"/>
      <c r="Q37" s="222"/>
      <c r="R37" s="222"/>
      <c r="S37" s="222"/>
      <c r="T37" s="222"/>
    </row>
    <row r="38" spans="1:20" ht="16.149999999999999" customHeight="1" x14ac:dyDescent="0.25">
      <c r="A38" s="11">
        <f>A37+1</f>
        <v>22</v>
      </c>
      <c r="B38" s="8"/>
      <c r="C38" s="4" t="s">
        <v>23</v>
      </c>
      <c r="D38" s="345"/>
      <c r="E38" s="428"/>
      <c r="F38" s="428"/>
      <c r="G38" s="428"/>
      <c r="H38" s="428"/>
      <c r="I38" s="429"/>
      <c r="J38" s="224"/>
      <c r="K38" s="224"/>
      <c r="L38" s="222"/>
      <c r="M38" s="222"/>
      <c r="N38" s="222"/>
      <c r="O38" s="222"/>
      <c r="P38" s="222"/>
      <c r="Q38" s="222"/>
      <c r="R38" s="222"/>
      <c r="S38" s="222"/>
      <c r="T38" s="222"/>
    </row>
    <row r="39" spans="1:20" ht="16.149999999999999" customHeight="1" thickBot="1" x14ac:dyDescent="0.3">
      <c r="A39" s="11">
        <f>A38+1</f>
        <v>23</v>
      </c>
      <c r="B39" s="41"/>
      <c r="C39" s="47" t="s">
        <v>24</v>
      </c>
      <c r="D39" s="345"/>
      <c r="E39" s="428"/>
      <c r="F39" s="428"/>
      <c r="G39" s="428"/>
      <c r="H39" s="428"/>
      <c r="I39" s="429"/>
      <c r="J39" s="224"/>
      <c r="K39" s="224"/>
      <c r="L39" s="222"/>
      <c r="M39" s="222"/>
      <c r="N39" s="222"/>
      <c r="O39" s="222"/>
      <c r="P39" s="222"/>
      <c r="Q39" s="222"/>
      <c r="R39" s="222"/>
      <c r="S39" s="222"/>
      <c r="T39" s="222"/>
    </row>
    <row r="40" spans="1:20" ht="23.25" customHeight="1" thickTop="1" thickBot="1" x14ac:dyDescent="0.3">
      <c r="A40" s="69">
        <f>A39+1</f>
        <v>24</v>
      </c>
      <c r="B40" s="49"/>
      <c r="C40" s="65" t="s">
        <v>25</v>
      </c>
      <c r="D40" s="57">
        <f>SUM(D10:D39)</f>
        <v>0</v>
      </c>
      <c r="E40" s="431">
        <f t="shared" ref="E40:I40" si="1">SUM(E10:E39)</f>
        <v>0</v>
      </c>
      <c r="F40" s="432">
        <f t="shared" si="1"/>
        <v>0</v>
      </c>
      <c r="G40" s="432">
        <f t="shared" si="1"/>
        <v>0</v>
      </c>
      <c r="H40" s="432">
        <f t="shared" si="1"/>
        <v>0</v>
      </c>
      <c r="I40" s="433">
        <f t="shared" si="1"/>
        <v>0</v>
      </c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</row>
    <row r="41" spans="1:20" ht="18" customHeight="1" x14ac:dyDescent="0.25">
      <c r="A41" s="68">
        <f>A40+1</f>
        <v>25</v>
      </c>
      <c r="B41" s="13"/>
      <c r="C41" s="54" t="s">
        <v>26</v>
      </c>
      <c r="D41" s="245">
        <f>+D8+D40</f>
        <v>0</v>
      </c>
      <c r="E41" s="434">
        <f t="shared" ref="E41:I41" si="2">+E8+E40</f>
        <v>0</v>
      </c>
      <c r="F41" s="435">
        <f t="shared" si="2"/>
        <v>0</v>
      </c>
      <c r="G41" s="435">
        <f t="shared" si="2"/>
        <v>0</v>
      </c>
      <c r="H41" s="435">
        <f t="shared" si="2"/>
        <v>0</v>
      </c>
      <c r="I41" s="436">
        <f t="shared" si="2"/>
        <v>0</v>
      </c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</row>
    <row r="42" spans="1:20" ht="3.4" customHeight="1" x14ac:dyDescent="0.25">
      <c r="A42" s="52"/>
      <c r="B42" s="45"/>
      <c r="C42" s="48"/>
      <c r="D42" s="58"/>
      <c r="E42" s="437"/>
      <c r="F42" s="437"/>
      <c r="G42" s="437"/>
      <c r="H42" s="437"/>
      <c r="I42" s="438"/>
      <c r="J42" s="226"/>
      <c r="K42" s="222"/>
      <c r="L42" s="222"/>
      <c r="M42" s="222"/>
      <c r="N42" s="222"/>
      <c r="O42" s="222"/>
      <c r="P42" s="222"/>
      <c r="Q42" s="222"/>
      <c r="R42" s="222"/>
      <c r="S42" s="222"/>
      <c r="T42" s="222"/>
    </row>
    <row r="43" spans="1:20" ht="15.4" customHeight="1" x14ac:dyDescent="0.25">
      <c r="A43" s="11">
        <f>A41+1</f>
        <v>26</v>
      </c>
      <c r="B43" s="212"/>
      <c r="C43" s="246" t="s">
        <v>27</v>
      </c>
      <c r="D43" s="59"/>
      <c r="E43" s="439"/>
      <c r="F43" s="439"/>
      <c r="G43" s="439"/>
      <c r="H43" s="439"/>
      <c r="I43" s="440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</row>
    <row r="44" spans="1:20" ht="16.149999999999999" customHeight="1" x14ac:dyDescent="0.25">
      <c r="A44" s="67">
        <f t="shared" ref="A44:A52" si="3">A43+1</f>
        <v>27</v>
      </c>
      <c r="B44" s="8"/>
      <c r="C44" s="247" t="s">
        <v>28</v>
      </c>
      <c r="D44" s="347"/>
      <c r="E44" s="441"/>
      <c r="F44" s="441"/>
      <c r="G44" s="441"/>
      <c r="H44" s="441"/>
      <c r="I44" s="442"/>
      <c r="J44" s="224"/>
      <c r="K44" s="224"/>
      <c r="L44" s="222"/>
      <c r="M44" s="222"/>
      <c r="N44" s="222"/>
      <c r="O44" s="222"/>
      <c r="P44" s="222"/>
      <c r="Q44" s="222"/>
      <c r="R44" s="222"/>
      <c r="S44" s="222"/>
      <c r="T44" s="222"/>
    </row>
    <row r="45" spans="1:20" ht="16.149999999999999" customHeight="1" x14ac:dyDescent="0.25">
      <c r="A45" s="11">
        <f t="shared" si="3"/>
        <v>28</v>
      </c>
      <c r="B45" s="8"/>
      <c r="C45" s="247" t="s">
        <v>29</v>
      </c>
      <c r="D45" s="347"/>
      <c r="E45" s="441"/>
      <c r="F45" s="441"/>
      <c r="G45" s="441"/>
      <c r="H45" s="441"/>
      <c r="I45" s="442"/>
      <c r="J45" s="224"/>
      <c r="K45" s="224"/>
      <c r="L45" s="222"/>
      <c r="M45" s="222"/>
      <c r="N45" s="222"/>
      <c r="O45" s="222"/>
      <c r="P45" s="222"/>
      <c r="Q45" s="222"/>
      <c r="R45" s="222"/>
      <c r="S45" s="222"/>
      <c r="T45" s="222"/>
    </row>
    <row r="46" spans="1:20" ht="16.149999999999999" customHeight="1" x14ac:dyDescent="0.25">
      <c r="A46" s="11">
        <f t="shared" si="3"/>
        <v>29</v>
      </c>
      <c r="B46" s="8"/>
      <c r="C46" s="247" t="s">
        <v>30</v>
      </c>
      <c r="D46" s="347"/>
      <c r="E46" s="441"/>
      <c r="F46" s="441"/>
      <c r="G46" s="441"/>
      <c r="H46" s="441"/>
      <c r="I46" s="442"/>
      <c r="J46" s="224"/>
      <c r="K46" s="224"/>
      <c r="L46" s="222"/>
      <c r="M46" s="222"/>
      <c r="N46" s="222"/>
      <c r="O46" s="222"/>
      <c r="P46" s="222"/>
      <c r="Q46" s="222"/>
      <c r="R46" s="222"/>
      <c r="S46" s="222"/>
      <c r="T46" s="222"/>
    </row>
    <row r="47" spans="1:20" ht="16.149999999999999" customHeight="1" x14ac:dyDescent="0.25">
      <c r="A47" s="11">
        <f>A46+1</f>
        <v>30</v>
      </c>
      <c r="B47" s="8"/>
      <c r="C47" s="247" t="s">
        <v>31</v>
      </c>
      <c r="D47" s="347"/>
      <c r="E47" s="441"/>
      <c r="F47" s="441"/>
      <c r="G47" s="441"/>
      <c r="H47" s="441"/>
      <c r="I47" s="442"/>
      <c r="J47" s="224"/>
      <c r="K47" s="224"/>
      <c r="L47" s="222"/>
      <c r="M47" s="222"/>
      <c r="N47" s="222"/>
      <c r="O47" s="222"/>
      <c r="P47" s="222"/>
      <c r="Q47" s="222"/>
      <c r="R47" s="222"/>
      <c r="S47" s="222"/>
      <c r="T47" s="222"/>
    </row>
    <row r="48" spans="1:20" ht="16.149999999999999" customHeight="1" x14ac:dyDescent="0.25">
      <c r="A48" s="11">
        <f t="shared" si="3"/>
        <v>31</v>
      </c>
      <c r="B48" s="8"/>
      <c r="C48" s="247" t="s">
        <v>32</v>
      </c>
      <c r="D48" s="347"/>
      <c r="E48" s="441"/>
      <c r="F48" s="441"/>
      <c r="G48" s="441"/>
      <c r="H48" s="441"/>
      <c r="I48" s="442"/>
      <c r="J48" s="224"/>
      <c r="K48" s="224"/>
      <c r="L48" s="222"/>
      <c r="M48" s="222"/>
      <c r="N48" s="222"/>
      <c r="O48" s="222"/>
      <c r="P48" s="222"/>
      <c r="Q48" s="222"/>
      <c r="R48" s="222"/>
      <c r="S48" s="222"/>
      <c r="T48" s="222"/>
    </row>
    <row r="49" spans="1:20" ht="16.149999999999999" customHeight="1" x14ac:dyDescent="0.25">
      <c r="A49" s="11">
        <f t="shared" si="3"/>
        <v>32</v>
      </c>
      <c r="B49" s="8"/>
      <c r="C49" s="248" t="s">
        <v>119</v>
      </c>
      <c r="D49" s="347"/>
      <c r="E49" s="441"/>
      <c r="F49" s="441"/>
      <c r="G49" s="441"/>
      <c r="H49" s="441"/>
      <c r="I49" s="442"/>
      <c r="J49" s="224"/>
      <c r="K49" s="224"/>
      <c r="L49" s="222"/>
      <c r="M49" s="222"/>
      <c r="N49" s="222"/>
      <c r="O49" s="222"/>
      <c r="P49" s="222"/>
      <c r="Q49" s="222"/>
      <c r="R49" s="222"/>
      <c r="S49" s="222"/>
      <c r="T49" s="222"/>
    </row>
    <row r="50" spans="1:20" ht="16.149999999999999" customHeight="1" x14ac:dyDescent="0.25">
      <c r="A50" s="11">
        <f t="shared" si="3"/>
        <v>33</v>
      </c>
      <c r="B50" s="8"/>
      <c r="C50" s="248" t="s">
        <v>119</v>
      </c>
      <c r="D50" s="347"/>
      <c r="E50" s="441"/>
      <c r="F50" s="441"/>
      <c r="G50" s="441"/>
      <c r="H50" s="441"/>
      <c r="I50" s="442"/>
      <c r="J50" s="224"/>
      <c r="K50" s="224"/>
      <c r="L50" s="222"/>
      <c r="M50" s="222"/>
      <c r="N50" s="222"/>
      <c r="O50" s="222"/>
      <c r="P50" s="222"/>
      <c r="Q50" s="222"/>
      <c r="R50" s="222"/>
      <c r="S50" s="222"/>
      <c r="T50" s="222"/>
    </row>
    <row r="51" spans="1:20" ht="16.149999999999999" customHeight="1" thickBot="1" x14ac:dyDescent="0.3">
      <c r="A51" s="188">
        <f t="shared" si="3"/>
        <v>34</v>
      </c>
      <c r="B51" s="41"/>
      <c r="C51" s="249" t="s">
        <v>33</v>
      </c>
      <c r="D51" s="347"/>
      <c r="E51" s="441"/>
      <c r="F51" s="441"/>
      <c r="G51" s="441"/>
      <c r="H51" s="441"/>
      <c r="I51" s="442"/>
      <c r="J51" s="224"/>
      <c r="K51" s="224"/>
      <c r="L51" s="222"/>
      <c r="M51" s="222"/>
      <c r="N51" s="222"/>
      <c r="O51" s="222"/>
      <c r="P51" s="222"/>
      <c r="Q51" s="222"/>
      <c r="R51" s="222"/>
      <c r="S51" s="222"/>
      <c r="T51" s="222"/>
    </row>
    <row r="52" spans="1:20" ht="18" customHeight="1" thickTop="1" x14ac:dyDescent="0.25">
      <c r="A52" s="11">
        <f t="shared" si="3"/>
        <v>35</v>
      </c>
      <c r="B52" s="10"/>
      <c r="C52" s="25" t="s">
        <v>34</v>
      </c>
      <c r="D52" s="250">
        <f t="shared" ref="D52:I52" si="4">SUM(D44:D51)</f>
        <v>0</v>
      </c>
      <c r="E52" s="443">
        <f t="shared" si="4"/>
        <v>0</v>
      </c>
      <c r="F52" s="444">
        <f t="shared" si="4"/>
        <v>0</v>
      </c>
      <c r="G52" s="444">
        <f t="shared" si="4"/>
        <v>0</v>
      </c>
      <c r="H52" s="444">
        <f t="shared" si="4"/>
        <v>0</v>
      </c>
      <c r="I52" s="445">
        <f t="shared" si="4"/>
        <v>0</v>
      </c>
      <c r="J52" s="224"/>
      <c r="K52" s="224"/>
      <c r="L52" s="224"/>
      <c r="M52" s="222"/>
      <c r="N52" s="222"/>
      <c r="O52" s="222"/>
      <c r="P52" s="222"/>
      <c r="Q52" s="222"/>
      <c r="R52" s="222"/>
      <c r="S52" s="222"/>
      <c r="T52" s="222"/>
    </row>
    <row r="53" spans="1:20" ht="3.75" customHeight="1" x14ac:dyDescent="0.25">
      <c r="A53" s="52"/>
      <c r="B53" s="53"/>
      <c r="C53" s="46"/>
      <c r="D53" s="60"/>
      <c r="E53" s="446"/>
      <c r="F53" s="446"/>
      <c r="G53" s="446"/>
      <c r="H53" s="446"/>
      <c r="I53" s="446"/>
      <c r="J53" s="224"/>
      <c r="K53" s="224"/>
      <c r="L53" s="224"/>
      <c r="M53" s="222"/>
      <c r="N53" s="222"/>
      <c r="O53" s="222"/>
      <c r="P53" s="222"/>
      <c r="Q53" s="222"/>
      <c r="R53" s="222"/>
      <c r="S53" s="222"/>
      <c r="T53" s="222"/>
    </row>
    <row r="54" spans="1:20" ht="18" customHeight="1" x14ac:dyDescent="0.25">
      <c r="A54" s="12">
        <f>A52+1</f>
        <v>36</v>
      </c>
      <c r="B54" s="13"/>
      <c r="C54" s="54" t="s">
        <v>35</v>
      </c>
      <c r="D54" s="245">
        <f t="shared" ref="D54:I54" si="5">+D41-D52</f>
        <v>0</v>
      </c>
      <c r="E54" s="431">
        <f t="shared" si="5"/>
        <v>0</v>
      </c>
      <c r="F54" s="432">
        <f t="shared" si="5"/>
        <v>0</v>
      </c>
      <c r="G54" s="432">
        <f t="shared" si="5"/>
        <v>0</v>
      </c>
      <c r="H54" s="432">
        <f t="shared" si="5"/>
        <v>0</v>
      </c>
      <c r="I54" s="433">
        <f t="shared" si="5"/>
        <v>0</v>
      </c>
      <c r="J54" s="224"/>
      <c r="K54" s="224"/>
      <c r="L54" s="224"/>
      <c r="M54" s="222"/>
      <c r="N54" s="222"/>
      <c r="O54" s="222"/>
      <c r="P54" s="222"/>
      <c r="Q54" s="222"/>
      <c r="R54" s="222"/>
      <c r="S54" s="222"/>
      <c r="T54" s="222"/>
    </row>
    <row r="55" spans="1:20" ht="3.4" customHeight="1" x14ac:dyDescent="0.25">
      <c r="A55" s="227"/>
      <c r="B55" s="222"/>
      <c r="C55" s="222"/>
      <c r="D55" s="228"/>
      <c r="E55" s="228"/>
      <c r="F55" s="229"/>
      <c r="G55" s="228"/>
      <c r="H55" s="228"/>
      <c r="I55" s="228"/>
      <c r="J55" s="224"/>
      <c r="K55" s="224"/>
      <c r="L55" s="224"/>
      <c r="M55" s="222"/>
      <c r="N55" s="222"/>
      <c r="O55" s="222"/>
      <c r="P55" s="222"/>
      <c r="Q55" s="222"/>
      <c r="R55" s="222"/>
      <c r="S55" s="222"/>
      <c r="T55" s="222"/>
    </row>
    <row r="56" spans="1:20" ht="15.75" customHeight="1" x14ac:dyDescent="0.25">
      <c r="A56" s="224"/>
      <c r="B56" s="224"/>
      <c r="C56" s="230"/>
      <c r="D56" s="231"/>
      <c r="E56" s="231"/>
      <c r="F56" s="231"/>
      <c r="G56" s="231"/>
      <c r="H56" s="231"/>
      <c r="I56" s="231"/>
      <c r="J56" s="224"/>
      <c r="K56" s="224"/>
      <c r="L56" s="224"/>
      <c r="M56" s="222"/>
      <c r="N56" s="222"/>
      <c r="O56" s="222"/>
      <c r="P56" s="222"/>
      <c r="Q56" s="222"/>
      <c r="R56" s="222"/>
      <c r="S56" s="222"/>
      <c r="T56" s="222"/>
    </row>
    <row r="57" spans="1:20" x14ac:dyDescent="0.25">
      <c r="A57" s="224"/>
      <c r="B57" s="224"/>
      <c r="C57" s="224"/>
      <c r="D57" s="231"/>
      <c r="E57" s="231"/>
      <c r="F57" s="231"/>
      <c r="G57" s="231"/>
      <c r="H57" s="231"/>
      <c r="I57" s="231"/>
      <c r="J57" s="224"/>
      <c r="K57" s="224"/>
      <c r="L57" s="224"/>
      <c r="M57" s="222"/>
      <c r="N57" s="222"/>
      <c r="O57" s="222"/>
      <c r="P57" s="222"/>
      <c r="Q57" s="222"/>
      <c r="R57" s="222"/>
      <c r="S57" s="222"/>
      <c r="T57" s="222"/>
    </row>
    <row r="58" spans="1:20" x14ac:dyDescent="0.25">
      <c r="A58" s="224"/>
      <c r="B58" s="224"/>
      <c r="C58" s="224"/>
      <c r="D58" s="231"/>
      <c r="E58" s="231"/>
      <c r="F58" s="231"/>
      <c r="G58" s="231"/>
      <c r="H58" s="231"/>
      <c r="I58" s="231"/>
      <c r="J58" s="224"/>
      <c r="K58" s="222"/>
      <c r="L58" s="222"/>
      <c r="M58" s="222"/>
      <c r="N58" s="222"/>
      <c r="O58" s="222"/>
      <c r="P58" s="222"/>
      <c r="Q58" s="222"/>
      <c r="R58" s="222"/>
      <c r="S58" s="222"/>
      <c r="T58" s="222"/>
    </row>
    <row r="59" spans="1:20" x14ac:dyDescent="0.25">
      <c r="A59" s="224"/>
      <c r="B59" s="224"/>
      <c r="C59" s="224"/>
      <c r="D59" s="231"/>
      <c r="E59" s="231"/>
      <c r="F59" s="231"/>
      <c r="G59" s="231"/>
      <c r="H59" s="231"/>
      <c r="I59" s="231"/>
      <c r="J59" s="224"/>
      <c r="K59" s="222"/>
      <c r="L59" s="222"/>
      <c r="M59" s="222"/>
      <c r="N59" s="222"/>
      <c r="O59" s="222"/>
      <c r="P59" s="222"/>
      <c r="Q59" s="222"/>
      <c r="R59" s="222"/>
      <c r="S59" s="222"/>
      <c r="T59" s="222"/>
    </row>
    <row r="60" spans="1:20" x14ac:dyDescent="0.25">
      <c r="A60" s="224"/>
      <c r="B60" s="224"/>
      <c r="C60" s="224"/>
      <c r="D60" s="231"/>
      <c r="E60" s="231"/>
      <c r="F60" s="231"/>
      <c r="G60" s="231"/>
      <c r="H60" s="231"/>
      <c r="I60" s="231"/>
      <c r="J60" s="224"/>
      <c r="K60" s="222"/>
      <c r="L60" s="222"/>
      <c r="M60" s="222"/>
      <c r="N60" s="222"/>
      <c r="O60" s="222"/>
      <c r="P60" s="222"/>
      <c r="Q60" s="222"/>
      <c r="R60" s="222"/>
      <c r="S60" s="222"/>
      <c r="T60" s="222"/>
    </row>
    <row r="61" spans="1:20" x14ac:dyDescent="0.25">
      <c r="A61" s="222"/>
      <c r="B61" s="222"/>
      <c r="C61" s="222"/>
      <c r="D61" s="228"/>
      <c r="E61" s="228"/>
      <c r="F61" s="228"/>
      <c r="G61" s="228"/>
      <c r="H61" s="228"/>
      <c r="I61" s="228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</row>
    <row r="62" spans="1:20" x14ac:dyDescent="0.25">
      <c r="A62" s="222"/>
      <c r="B62" s="222"/>
      <c r="C62" s="222"/>
      <c r="D62" s="222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</row>
    <row r="63" spans="1:20" x14ac:dyDescent="0.25">
      <c r="A63" s="222"/>
      <c r="B63" s="222"/>
      <c r="C63" s="222"/>
      <c r="D63" s="222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</row>
    <row r="64" spans="1:20" x14ac:dyDescent="0.25">
      <c r="A64" s="222"/>
      <c r="B64" s="222"/>
      <c r="C64" s="222"/>
      <c r="D64" s="222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</row>
    <row r="65" spans="1:20" x14ac:dyDescent="0.25">
      <c r="A65" s="222"/>
      <c r="B65" s="222"/>
      <c r="C65" s="222"/>
      <c r="D65" s="222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</row>
    <row r="66" spans="1:20" x14ac:dyDescent="0.25">
      <c r="A66" s="222"/>
      <c r="B66" s="222"/>
      <c r="C66" s="222"/>
      <c r="D66" s="222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</row>
    <row r="67" spans="1:20" x14ac:dyDescent="0.25">
      <c r="A67" s="222"/>
      <c r="B67" s="222"/>
      <c r="C67" s="222"/>
      <c r="D67" s="222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</row>
    <row r="68" spans="1:20" x14ac:dyDescent="0.25">
      <c r="A68" s="222"/>
      <c r="B68" s="222"/>
      <c r="C68" s="222"/>
      <c r="D68" s="222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</row>
    <row r="69" spans="1:20" x14ac:dyDescent="0.25">
      <c r="A69" s="222"/>
      <c r="B69" s="222"/>
      <c r="C69" s="222"/>
      <c r="D69" s="222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</row>
    <row r="70" spans="1:20" x14ac:dyDescent="0.25">
      <c r="A70" s="222"/>
      <c r="B70" s="222"/>
      <c r="C70" s="222"/>
      <c r="D70" s="222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</row>
    <row r="71" spans="1:20" x14ac:dyDescent="0.25">
      <c r="A71" s="222"/>
      <c r="B71" s="222"/>
      <c r="C71" s="222"/>
      <c r="D71" s="222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</row>
    <row r="72" spans="1:20" x14ac:dyDescent="0.25">
      <c r="A72" s="222"/>
      <c r="B72" s="222"/>
      <c r="C72" s="222"/>
      <c r="D72" s="222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</row>
    <row r="73" spans="1:20" x14ac:dyDescent="0.25">
      <c r="A73" s="222"/>
      <c r="B73" s="222"/>
      <c r="C73" s="222"/>
      <c r="D73" s="222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</row>
    <row r="74" spans="1:20" x14ac:dyDescent="0.25">
      <c r="A74" s="222"/>
      <c r="B74" s="222"/>
      <c r="C74" s="222"/>
      <c r="D74" s="222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</row>
    <row r="75" spans="1:20" x14ac:dyDescent="0.25">
      <c r="A75" s="222"/>
      <c r="B75" s="222"/>
      <c r="C75" s="222"/>
      <c r="D75" s="222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</row>
    <row r="76" spans="1:20" x14ac:dyDescent="0.25">
      <c r="A76" s="222"/>
      <c r="B76" s="222"/>
      <c r="C76" s="222"/>
      <c r="D76" s="222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</row>
    <row r="77" spans="1:20" x14ac:dyDescent="0.25">
      <c r="A77" s="222"/>
      <c r="B77" s="222"/>
      <c r="C77" s="222"/>
      <c r="D77" s="222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</row>
    <row r="78" spans="1:20" x14ac:dyDescent="0.25">
      <c r="A78" s="222"/>
      <c r="B78" s="222"/>
      <c r="C78" s="222"/>
      <c r="D78" s="222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</row>
    <row r="79" spans="1:20" x14ac:dyDescent="0.25">
      <c r="A79" s="222"/>
      <c r="B79" s="222"/>
      <c r="C79" s="222"/>
      <c r="D79" s="222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</row>
    <row r="80" spans="1:20" x14ac:dyDescent="0.25">
      <c r="A80" s="222"/>
      <c r="B80" s="222"/>
      <c r="C80" s="222"/>
      <c r="D80" s="222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</row>
    <row r="81" spans="1:20" x14ac:dyDescent="0.25">
      <c r="A81" s="222"/>
      <c r="B81" s="222"/>
      <c r="C81" s="222"/>
      <c r="D81" s="222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</row>
    <row r="82" spans="1:20" x14ac:dyDescent="0.25">
      <c r="A82" s="222"/>
      <c r="B82" s="222"/>
      <c r="C82" s="222"/>
      <c r="D82" s="222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</row>
    <row r="83" spans="1:20" x14ac:dyDescent="0.25">
      <c r="A83" s="222"/>
      <c r="B83" s="222"/>
      <c r="C83" s="222"/>
      <c r="D83" s="222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</row>
    <row r="84" spans="1:20" x14ac:dyDescent="0.25">
      <c r="A84" s="222"/>
      <c r="B84" s="222"/>
      <c r="C84" s="222"/>
      <c r="D84" s="222"/>
      <c r="E84" s="222"/>
      <c r="F84" s="222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222"/>
    </row>
    <row r="85" spans="1:20" x14ac:dyDescent="0.25">
      <c r="A85" s="222"/>
      <c r="B85" s="222"/>
      <c r="C85" s="222"/>
      <c r="D85" s="222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</row>
    <row r="86" spans="1:20" x14ac:dyDescent="0.25">
      <c r="A86" s="222"/>
      <c r="B86" s="222"/>
      <c r="C86" s="222"/>
      <c r="D86" s="222"/>
      <c r="E86" s="222"/>
      <c r="F86" s="222"/>
      <c r="G86" s="222"/>
      <c r="H86" s="222"/>
      <c r="I86" s="222"/>
      <c r="J86" s="222"/>
      <c r="K86" s="222"/>
      <c r="L86" s="222"/>
      <c r="M86" s="222"/>
      <c r="N86" s="222"/>
      <c r="O86" s="222"/>
      <c r="P86" s="222"/>
      <c r="Q86" s="222"/>
      <c r="R86" s="222"/>
      <c r="S86" s="222"/>
      <c r="T86" s="222"/>
    </row>
    <row r="87" spans="1:20" x14ac:dyDescent="0.25">
      <c r="A87" s="222"/>
      <c r="B87" s="222"/>
      <c r="C87" s="222"/>
      <c r="D87" s="222"/>
      <c r="E87" s="222"/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</row>
    <row r="88" spans="1:20" x14ac:dyDescent="0.25">
      <c r="A88" s="222"/>
      <c r="B88" s="222"/>
      <c r="C88" s="222"/>
      <c r="D88" s="222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</row>
    <row r="89" spans="1:20" x14ac:dyDescent="0.25">
      <c r="A89" s="222"/>
      <c r="B89" s="222"/>
      <c r="C89" s="222"/>
      <c r="D89" s="222"/>
      <c r="E89" s="222"/>
      <c r="F89" s="222"/>
      <c r="G89" s="222"/>
      <c r="H89" s="222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222"/>
    </row>
    <row r="90" spans="1:20" x14ac:dyDescent="0.25">
      <c r="A90" s="222"/>
      <c r="B90" s="222"/>
      <c r="C90" s="222"/>
      <c r="D90" s="222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222"/>
    </row>
    <row r="91" spans="1:20" x14ac:dyDescent="0.25">
      <c r="A91" s="222"/>
      <c r="B91" s="222"/>
      <c r="C91" s="222"/>
      <c r="D91" s="222"/>
      <c r="E91" s="222"/>
      <c r="F91" s="222"/>
      <c r="G91" s="222"/>
      <c r="H91" s="222"/>
      <c r="I91" s="222"/>
      <c r="J91" s="222"/>
      <c r="K91" s="222"/>
      <c r="L91" s="222"/>
      <c r="M91" s="222"/>
      <c r="N91" s="222"/>
      <c r="O91" s="222"/>
      <c r="P91" s="222"/>
      <c r="Q91" s="222"/>
      <c r="R91" s="222"/>
      <c r="S91" s="222"/>
      <c r="T91" s="222"/>
    </row>
    <row r="92" spans="1:20" x14ac:dyDescent="0.25">
      <c r="A92" s="222"/>
      <c r="B92" s="222"/>
      <c r="C92" s="222"/>
      <c r="D92" s="222"/>
      <c r="E92" s="222"/>
      <c r="F92" s="222"/>
      <c r="G92" s="222"/>
      <c r="H92" s="222"/>
      <c r="I92" s="222"/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</row>
    <row r="93" spans="1:20" x14ac:dyDescent="0.25">
      <c r="A93" s="222"/>
      <c r="B93" s="222"/>
      <c r="C93" s="222"/>
      <c r="D93" s="222"/>
      <c r="E93" s="222"/>
      <c r="F93" s="222"/>
      <c r="G93" s="222"/>
      <c r="H93" s="222"/>
      <c r="I93" s="222"/>
      <c r="J93" s="222"/>
      <c r="K93" s="222"/>
      <c r="L93" s="222"/>
      <c r="M93" s="222"/>
      <c r="N93" s="222"/>
      <c r="O93" s="222"/>
      <c r="P93" s="222"/>
      <c r="Q93" s="222"/>
      <c r="R93" s="222"/>
      <c r="S93" s="222"/>
      <c r="T93" s="222"/>
    </row>
    <row r="94" spans="1:20" x14ac:dyDescent="0.25">
      <c r="A94" s="222"/>
      <c r="B94" s="222"/>
      <c r="C94" s="222"/>
      <c r="D94" s="222"/>
      <c r="E94" s="222"/>
      <c r="F94" s="222"/>
      <c r="G94" s="222"/>
      <c r="H94" s="222"/>
      <c r="I94" s="222"/>
      <c r="J94" s="222"/>
      <c r="K94" s="222"/>
      <c r="L94" s="222"/>
      <c r="M94" s="222"/>
      <c r="N94" s="222"/>
      <c r="O94" s="222"/>
      <c r="P94" s="222"/>
      <c r="Q94" s="222"/>
      <c r="R94" s="222"/>
      <c r="S94" s="222"/>
      <c r="T94" s="222"/>
    </row>
    <row r="95" spans="1:20" x14ac:dyDescent="0.25">
      <c r="A95" s="222"/>
      <c r="B95" s="222"/>
      <c r="C95" s="222"/>
      <c r="D95" s="222"/>
      <c r="E95" s="222"/>
      <c r="F95" s="222"/>
      <c r="G95" s="222"/>
      <c r="H95" s="222"/>
      <c r="I95" s="222"/>
      <c r="J95" s="222"/>
      <c r="K95" s="222"/>
      <c r="L95" s="222"/>
      <c r="M95" s="222"/>
      <c r="N95" s="222"/>
      <c r="O95" s="222"/>
      <c r="P95" s="222"/>
      <c r="Q95" s="222"/>
      <c r="R95" s="222"/>
      <c r="S95" s="222"/>
      <c r="T95" s="222"/>
    </row>
    <row r="96" spans="1:20" x14ac:dyDescent="0.25">
      <c r="A96" s="222"/>
      <c r="B96" s="222"/>
      <c r="C96" s="222"/>
      <c r="D96" s="222"/>
      <c r="E96" s="222"/>
      <c r="F96" s="222"/>
      <c r="G96" s="222"/>
      <c r="H96" s="222"/>
      <c r="I96" s="222"/>
      <c r="J96" s="222"/>
      <c r="K96" s="222"/>
      <c r="L96" s="222"/>
      <c r="M96" s="222"/>
      <c r="N96" s="222"/>
      <c r="O96" s="222"/>
      <c r="P96" s="222"/>
      <c r="Q96" s="222"/>
      <c r="R96" s="222"/>
      <c r="S96" s="222"/>
      <c r="T96" s="222"/>
    </row>
    <row r="97" spans="1:20" x14ac:dyDescent="0.25">
      <c r="A97" s="222"/>
      <c r="B97" s="222"/>
      <c r="C97" s="222"/>
      <c r="D97" s="222"/>
      <c r="E97" s="222"/>
      <c r="F97" s="222"/>
      <c r="G97" s="222"/>
      <c r="H97" s="222"/>
      <c r="I97" s="222"/>
      <c r="J97" s="222"/>
      <c r="K97" s="222"/>
      <c r="L97" s="222"/>
      <c r="M97" s="222"/>
      <c r="N97" s="222"/>
      <c r="O97" s="222"/>
      <c r="P97" s="222"/>
      <c r="Q97" s="222"/>
      <c r="R97" s="222"/>
      <c r="S97" s="222"/>
      <c r="T97" s="222"/>
    </row>
    <row r="98" spans="1:20" x14ac:dyDescent="0.25">
      <c r="A98" s="222"/>
      <c r="B98" s="222"/>
      <c r="C98" s="222"/>
      <c r="D98" s="222"/>
      <c r="E98" s="222"/>
      <c r="F98" s="222"/>
      <c r="G98" s="222"/>
      <c r="H98" s="222"/>
      <c r="I98" s="222"/>
      <c r="J98" s="222"/>
      <c r="K98" s="222"/>
      <c r="L98" s="222"/>
      <c r="M98" s="222"/>
      <c r="N98" s="222"/>
      <c r="O98" s="222"/>
      <c r="P98" s="222"/>
      <c r="Q98" s="222"/>
      <c r="R98" s="222"/>
      <c r="S98" s="222"/>
      <c r="T98" s="222"/>
    </row>
    <row r="99" spans="1:20" x14ac:dyDescent="0.25">
      <c r="A99" s="222"/>
      <c r="B99" s="222"/>
      <c r="C99" s="222"/>
      <c r="D99" s="222"/>
      <c r="E99" s="222"/>
      <c r="F99" s="222"/>
      <c r="G99" s="222"/>
      <c r="H99" s="222"/>
      <c r="I99" s="222"/>
      <c r="J99" s="222"/>
      <c r="K99" s="222"/>
      <c r="L99" s="222"/>
      <c r="M99" s="222"/>
      <c r="N99" s="222"/>
      <c r="O99" s="222"/>
      <c r="P99" s="222"/>
      <c r="Q99" s="222"/>
      <c r="R99" s="222"/>
      <c r="S99" s="222"/>
      <c r="T99" s="222"/>
    </row>
    <row r="100" spans="1:20" x14ac:dyDescent="0.25">
      <c r="A100" s="222"/>
      <c r="B100" s="222"/>
      <c r="C100" s="222"/>
      <c r="D100" s="222"/>
      <c r="E100" s="222"/>
      <c r="F100" s="222"/>
      <c r="G100" s="222"/>
      <c r="H100" s="222"/>
      <c r="I100" s="222"/>
      <c r="J100" s="222"/>
      <c r="K100" s="222"/>
      <c r="L100" s="222"/>
      <c r="M100" s="222"/>
      <c r="N100" s="222"/>
      <c r="O100" s="222"/>
      <c r="P100" s="222"/>
      <c r="Q100" s="222"/>
      <c r="R100" s="222"/>
      <c r="S100" s="222"/>
      <c r="T100" s="222"/>
    </row>
    <row r="101" spans="1:20" x14ac:dyDescent="0.25">
      <c r="A101" s="222"/>
      <c r="B101" s="222"/>
      <c r="C101" s="222"/>
      <c r="D101" s="222"/>
      <c r="E101" s="222"/>
      <c r="F101" s="222"/>
      <c r="G101" s="222"/>
      <c r="H101" s="222"/>
      <c r="I101" s="222"/>
      <c r="J101" s="222"/>
      <c r="K101" s="222"/>
      <c r="L101" s="222"/>
      <c r="M101" s="222"/>
      <c r="N101" s="222"/>
      <c r="O101" s="222"/>
      <c r="P101" s="222"/>
      <c r="Q101" s="222"/>
      <c r="R101" s="222"/>
      <c r="S101" s="222"/>
      <c r="T101" s="222"/>
    </row>
    <row r="102" spans="1:20" x14ac:dyDescent="0.25">
      <c r="A102" s="222"/>
      <c r="B102" s="222"/>
      <c r="C102" s="222"/>
      <c r="D102" s="222"/>
      <c r="E102" s="222"/>
      <c r="F102" s="222"/>
      <c r="G102" s="222"/>
      <c r="H102" s="222"/>
      <c r="I102" s="222"/>
      <c r="J102" s="222"/>
      <c r="K102" s="222"/>
      <c r="L102" s="222"/>
      <c r="M102" s="222"/>
      <c r="N102" s="222"/>
      <c r="O102" s="222"/>
      <c r="P102" s="222"/>
      <c r="Q102" s="222"/>
      <c r="R102" s="222"/>
      <c r="S102" s="222"/>
      <c r="T102" s="222"/>
    </row>
    <row r="103" spans="1:20" x14ac:dyDescent="0.25">
      <c r="A103" s="222"/>
      <c r="B103" s="222"/>
      <c r="C103" s="222"/>
      <c r="D103" s="222"/>
      <c r="E103" s="222"/>
      <c r="F103" s="222"/>
      <c r="G103" s="222"/>
      <c r="H103" s="222"/>
      <c r="I103" s="222"/>
      <c r="J103" s="222"/>
      <c r="K103" s="222"/>
      <c r="L103" s="222"/>
      <c r="M103" s="222"/>
      <c r="N103" s="222"/>
      <c r="O103" s="222"/>
      <c r="P103" s="222"/>
      <c r="Q103" s="222"/>
      <c r="R103" s="222"/>
      <c r="S103" s="222"/>
      <c r="T103" s="222"/>
    </row>
    <row r="104" spans="1:20" x14ac:dyDescent="0.25">
      <c r="A104" s="222"/>
      <c r="B104" s="222"/>
      <c r="C104" s="222"/>
      <c r="D104" s="222"/>
      <c r="E104" s="222"/>
      <c r="F104" s="222"/>
      <c r="G104" s="222"/>
      <c r="H104" s="222"/>
      <c r="I104" s="222"/>
      <c r="J104" s="222"/>
      <c r="K104" s="222"/>
      <c r="L104" s="222"/>
      <c r="M104" s="222"/>
      <c r="N104" s="222"/>
      <c r="O104" s="222"/>
      <c r="P104" s="222"/>
      <c r="Q104" s="222"/>
      <c r="R104" s="222"/>
      <c r="S104" s="222"/>
      <c r="T104" s="222"/>
    </row>
    <row r="105" spans="1:20" x14ac:dyDescent="0.25">
      <c r="A105" s="222"/>
      <c r="B105" s="222"/>
      <c r="C105" s="222"/>
      <c r="D105" s="222"/>
      <c r="E105" s="222"/>
      <c r="F105" s="222"/>
      <c r="G105" s="222"/>
      <c r="H105" s="222"/>
      <c r="I105" s="222"/>
      <c r="J105" s="222"/>
      <c r="K105" s="222"/>
      <c r="L105" s="222"/>
      <c r="M105" s="222"/>
      <c r="N105" s="222"/>
      <c r="O105" s="222"/>
      <c r="P105" s="222"/>
      <c r="Q105" s="222"/>
      <c r="R105" s="222"/>
      <c r="S105" s="222"/>
      <c r="T105" s="222"/>
    </row>
    <row r="106" spans="1:20" x14ac:dyDescent="0.25">
      <c r="A106" s="222"/>
      <c r="B106" s="222"/>
      <c r="C106" s="222"/>
      <c r="D106" s="222"/>
      <c r="E106" s="222"/>
      <c r="F106" s="222"/>
      <c r="G106" s="222"/>
      <c r="H106" s="222"/>
      <c r="I106" s="222"/>
      <c r="J106" s="222"/>
      <c r="K106" s="222"/>
      <c r="L106" s="222"/>
      <c r="M106" s="222"/>
      <c r="N106" s="222"/>
      <c r="O106" s="222"/>
      <c r="P106" s="222"/>
      <c r="Q106" s="222"/>
      <c r="R106" s="222"/>
      <c r="S106" s="222"/>
      <c r="T106" s="222"/>
    </row>
    <row r="107" spans="1:20" x14ac:dyDescent="0.25">
      <c r="A107" s="222"/>
      <c r="B107" s="222"/>
      <c r="C107" s="222"/>
      <c r="D107" s="222"/>
      <c r="E107" s="222"/>
      <c r="F107" s="222"/>
      <c r="G107" s="222"/>
      <c r="H107" s="222"/>
      <c r="I107" s="222"/>
      <c r="J107" s="222"/>
      <c r="K107" s="222"/>
      <c r="L107" s="222"/>
      <c r="M107" s="222"/>
      <c r="N107" s="222"/>
      <c r="O107" s="222"/>
      <c r="P107" s="222"/>
      <c r="Q107" s="222"/>
      <c r="R107" s="222"/>
      <c r="S107" s="222"/>
      <c r="T107" s="222"/>
    </row>
    <row r="108" spans="1:20" x14ac:dyDescent="0.25">
      <c r="A108" s="222"/>
      <c r="B108" s="222"/>
      <c r="C108" s="222"/>
      <c r="D108" s="222"/>
      <c r="E108" s="222"/>
      <c r="F108" s="222"/>
      <c r="G108" s="222"/>
      <c r="H108" s="222"/>
      <c r="I108" s="222"/>
      <c r="J108" s="222"/>
      <c r="K108" s="222"/>
      <c r="L108" s="222"/>
      <c r="M108" s="222"/>
      <c r="N108" s="222"/>
      <c r="O108" s="222"/>
      <c r="P108" s="222"/>
      <c r="Q108" s="222"/>
      <c r="R108" s="222"/>
      <c r="S108" s="222"/>
      <c r="T108" s="222"/>
    </row>
    <row r="109" spans="1:20" x14ac:dyDescent="0.25">
      <c r="A109" s="222"/>
      <c r="B109" s="222"/>
      <c r="C109" s="222"/>
      <c r="D109" s="222"/>
      <c r="E109" s="222"/>
      <c r="F109" s="222"/>
      <c r="G109" s="222"/>
      <c r="H109" s="222"/>
      <c r="I109" s="222"/>
      <c r="J109" s="222"/>
      <c r="K109" s="222"/>
      <c r="L109" s="222"/>
      <c r="M109" s="222"/>
      <c r="N109" s="222"/>
      <c r="O109" s="222"/>
      <c r="P109" s="222"/>
      <c r="Q109" s="222"/>
      <c r="R109" s="222"/>
      <c r="S109" s="222"/>
      <c r="T109" s="222"/>
    </row>
    <row r="110" spans="1:20" x14ac:dyDescent="0.25">
      <c r="A110" s="222"/>
      <c r="B110" s="222"/>
      <c r="C110" s="222"/>
      <c r="D110" s="222"/>
      <c r="E110" s="222"/>
      <c r="F110" s="222"/>
      <c r="G110" s="222"/>
      <c r="H110" s="222"/>
      <c r="I110" s="222"/>
      <c r="J110" s="222"/>
      <c r="K110" s="222"/>
      <c r="L110" s="222"/>
      <c r="M110" s="222"/>
      <c r="N110" s="222"/>
      <c r="O110" s="222"/>
      <c r="P110" s="222"/>
      <c r="Q110" s="222"/>
      <c r="R110" s="222"/>
      <c r="S110" s="222"/>
      <c r="T110" s="222"/>
    </row>
    <row r="111" spans="1:20" x14ac:dyDescent="0.25">
      <c r="A111" s="222"/>
      <c r="B111" s="222"/>
      <c r="C111" s="222"/>
      <c r="D111" s="222"/>
      <c r="E111" s="222"/>
      <c r="F111" s="222"/>
      <c r="G111" s="222"/>
      <c r="H111" s="222"/>
      <c r="I111" s="222"/>
      <c r="J111" s="222"/>
      <c r="K111" s="222"/>
      <c r="L111" s="222"/>
      <c r="M111" s="222"/>
      <c r="N111" s="222"/>
      <c r="O111" s="222"/>
      <c r="P111" s="222"/>
      <c r="Q111" s="222"/>
      <c r="R111" s="222"/>
      <c r="S111" s="222"/>
      <c r="T111" s="222"/>
    </row>
    <row r="112" spans="1:20" x14ac:dyDescent="0.25">
      <c r="A112" s="222"/>
      <c r="B112" s="222"/>
      <c r="C112" s="222"/>
      <c r="D112" s="222"/>
      <c r="E112" s="222"/>
      <c r="F112" s="222"/>
      <c r="G112" s="222"/>
      <c r="H112" s="222"/>
      <c r="I112" s="222"/>
      <c r="J112" s="222"/>
      <c r="K112" s="222"/>
      <c r="L112" s="222"/>
      <c r="M112" s="222"/>
      <c r="N112" s="222"/>
      <c r="O112" s="222"/>
      <c r="P112" s="222"/>
      <c r="Q112" s="222"/>
      <c r="R112" s="222"/>
      <c r="S112" s="222"/>
      <c r="T112" s="222"/>
    </row>
    <row r="113" spans="1:20" x14ac:dyDescent="0.25">
      <c r="A113" s="222"/>
      <c r="B113" s="222"/>
      <c r="C113" s="222"/>
      <c r="D113" s="222"/>
      <c r="E113" s="222"/>
      <c r="F113" s="222"/>
      <c r="G113" s="222"/>
      <c r="H113" s="222"/>
      <c r="I113" s="222"/>
      <c r="J113" s="222"/>
      <c r="K113" s="222"/>
      <c r="L113" s="222"/>
      <c r="M113" s="222"/>
      <c r="N113" s="222"/>
      <c r="O113" s="222"/>
      <c r="P113" s="222"/>
      <c r="Q113" s="222"/>
      <c r="R113" s="222"/>
      <c r="S113" s="222"/>
      <c r="T113" s="222"/>
    </row>
    <row r="114" spans="1:20" x14ac:dyDescent="0.25">
      <c r="A114" s="222"/>
      <c r="B114" s="222"/>
      <c r="C114" s="222"/>
      <c r="D114" s="222"/>
      <c r="E114" s="222"/>
      <c r="F114" s="222"/>
      <c r="G114" s="222"/>
      <c r="H114" s="222"/>
      <c r="I114" s="222"/>
      <c r="J114" s="222"/>
      <c r="K114" s="222"/>
      <c r="L114" s="222"/>
      <c r="M114" s="222"/>
      <c r="N114" s="222"/>
      <c r="O114" s="222"/>
      <c r="P114" s="222"/>
      <c r="Q114" s="222"/>
      <c r="R114" s="222"/>
      <c r="S114" s="222"/>
      <c r="T114" s="222"/>
    </row>
    <row r="115" spans="1:20" x14ac:dyDescent="0.25">
      <c r="A115" s="222"/>
      <c r="B115" s="222"/>
      <c r="C115" s="222"/>
      <c r="D115" s="222"/>
      <c r="E115" s="222"/>
      <c r="F115" s="222"/>
      <c r="G115" s="222"/>
      <c r="H115" s="222"/>
      <c r="I115" s="222"/>
      <c r="J115" s="222"/>
      <c r="K115" s="222"/>
      <c r="L115" s="222"/>
      <c r="M115" s="222"/>
      <c r="N115" s="222"/>
      <c r="O115" s="222"/>
      <c r="P115" s="222"/>
      <c r="Q115" s="222"/>
      <c r="R115" s="222"/>
      <c r="S115" s="222"/>
      <c r="T115" s="222"/>
    </row>
    <row r="116" spans="1:20" x14ac:dyDescent="0.25">
      <c r="A116" s="222"/>
      <c r="B116" s="222"/>
      <c r="C116" s="222"/>
      <c r="D116" s="222"/>
      <c r="E116" s="222"/>
      <c r="F116" s="222"/>
      <c r="G116" s="222"/>
      <c r="H116" s="222"/>
      <c r="I116" s="222"/>
      <c r="J116" s="222"/>
      <c r="K116" s="222"/>
      <c r="L116" s="222"/>
      <c r="M116" s="222"/>
      <c r="N116" s="222"/>
      <c r="O116" s="222"/>
      <c r="P116" s="222"/>
      <c r="Q116" s="222"/>
      <c r="R116" s="222"/>
      <c r="S116" s="222"/>
      <c r="T116" s="222"/>
    </row>
    <row r="117" spans="1:20" x14ac:dyDescent="0.25">
      <c r="A117" s="222"/>
      <c r="B117" s="222"/>
      <c r="C117" s="222"/>
      <c r="D117" s="222"/>
      <c r="E117" s="222"/>
      <c r="F117" s="222"/>
      <c r="G117" s="222"/>
      <c r="H117" s="222"/>
      <c r="I117" s="222"/>
      <c r="J117" s="222"/>
      <c r="K117" s="222"/>
      <c r="L117" s="222"/>
      <c r="M117" s="222"/>
      <c r="N117" s="222"/>
      <c r="O117" s="222"/>
      <c r="P117" s="222"/>
      <c r="Q117" s="222"/>
      <c r="R117" s="222"/>
      <c r="S117" s="222"/>
      <c r="T117" s="222"/>
    </row>
    <row r="118" spans="1:20" x14ac:dyDescent="0.25">
      <c r="A118" s="222"/>
      <c r="B118" s="222"/>
      <c r="C118" s="222"/>
      <c r="D118" s="222"/>
      <c r="E118" s="222"/>
      <c r="F118" s="222"/>
      <c r="G118" s="222"/>
      <c r="H118" s="222"/>
      <c r="I118" s="222"/>
      <c r="J118" s="222"/>
      <c r="K118" s="222"/>
      <c r="L118" s="222"/>
      <c r="M118" s="222"/>
      <c r="N118" s="222"/>
      <c r="O118" s="222"/>
      <c r="P118" s="222"/>
      <c r="Q118" s="222"/>
      <c r="R118" s="222"/>
      <c r="S118" s="222"/>
      <c r="T118" s="222"/>
    </row>
    <row r="119" spans="1:20" x14ac:dyDescent="0.25">
      <c r="A119" s="222"/>
      <c r="B119" s="222"/>
      <c r="C119" s="222"/>
      <c r="D119" s="222"/>
      <c r="E119" s="222"/>
      <c r="F119" s="222"/>
      <c r="G119" s="222"/>
      <c r="H119" s="222"/>
      <c r="I119" s="222"/>
      <c r="J119" s="222"/>
      <c r="K119" s="222"/>
      <c r="L119" s="222"/>
      <c r="M119" s="222"/>
      <c r="N119" s="222"/>
      <c r="O119" s="222"/>
      <c r="P119" s="222"/>
      <c r="Q119" s="222"/>
      <c r="R119" s="222"/>
      <c r="S119" s="222"/>
      <c r="T119" s="222"/>
    </row>
    <row r="120" spans="1:20" x14ac:dyDescent="0.25">
      <c r="A120" s="222"/>
      <c r="B120" s="222"/>
      <c r="C120" s="222"/>
      <c r="D120" s="222"/>
      <c r="E120" s="222"/>
      <c r="F120" s="222"/>
      <c r="G120" s="222"/>
      <c r="H120" s="222"/>
      <c r="I120" s="222"/>
      <c r="J120" s="222"/>
      <c r="K120" s="222"/>
      <c r="L120" s="222"/>
      <c r="M120" s="222"/>
      <c r="N120" s="222"/>
      <c r="O120" s="222"/>
      <c r="P120" s="222"/>
      <c r="Q120" s="222"/>
      <c r="R120" s="222"/>
      <c r="S120" s="222"/>
      <c r="T120" s="222"/>
    </row>
    <row r="121" spans="1:20" x14ac:dyDescent="0.25">
      <c r="A121" s="222"/>
      <c r="B121" s="222"/>
      <c r="C121" s="222"/>
      <c r="D121" s="222"/>
      <c r="E121" s="222"/>
      <c r="F121" s="222"/>
      <c r="G121" s="222"/>
      <c r="H121" s="222"/>
      <c r="I121" s="222"/>
      <c r="J121" s="222"/>
      <c r="K121" s="222"/>
      <c r="L121" s="222"/>
      <c r="M121" s="222"/>
      <c r="N121" s="222"/>
      <c r="O121" s="222"/>
      <c r="P121" s="222"/>
      <c r="Q121" s="222"/>
      <c r="R121" s="222"/>
      <c r="S121" s="222"/>
      <c r="T121" s="222"/>
    </row>
    <row r="122" spans="1:20" x14ac:dyDescent="0.25">
      <c r="A122" s="222"/>
      <c r="B122" s="222"/>
      <c r="C122" s="222"/>
      <c r="D122" s="222"/>
      <c r="E122" s="222"/>
      <c r="F122" s="222"/>
      <c r="G122" s="222"/>
      <c r="H122" s="222"/>
      <c r="I122" s="222"/>
      <c r="J122" s="222"/>
      <c r="K122" s="222"/>
      <c r="L122" s="222"/>
      <c r="M122" s="222"/>
      <c r="N122" s="222"/>
      <c r="O122" s="222"/>
      <c r="P122" s="222"/>
      <c r="Q122" s="222"/>
      <c r="R122" s="222"/>
      <c r="S122" s="222"/>
      <c r="T122" s="222"/>
    </row>
    <row r="123" spans="1:20" x14ac:dyDescent="0.25">
      <c r="A123" s="222"/>
      <c r="B123" s="222"/>
      <c r="C123" s="222"/>
      <c r="D123" s="222"/>
      <c r="E123" s="222"/>
      <c r="F123" s="222"/>
      <c r="G123" s="222"/>
      <c r="H123" s="222"/>
      <c r="I123" s="222"/>
      <c r="J123" s="222"/>
      <c r="K123" s="222"/>
      <c r="L123" s="222"/>
      <c r="M123" s="222"/>
      <c r="N123" s="222"/>
      <c r="O123" s="222"/>
      <c r="P123" s="222"/>
      <c r="Q123" s="222"/>
      <c r="R123" s="222"/>
      <c r="S123" s="222"/>
      <c r="T123" s="222"/>
    </row>
    <row r="124" spans="1:20" x14ac:dyDescent="0.25">
      <c r="A124" s="222"/>
      <c r="B124" s="222"/>
      <c r="C124" s="222"/>
      <c r="D124" s="222"/>
      <c r="E124" s="222"/>
      <c r="F124" s="222"/>
      <c r="G124" s="222"/>
      <c r="H124" s="222"/>
      <c r="I124" s="222"/>
      <c r="J124" s="222"/>
      <c r="K124" s="222"/>
      <c r="L124" s="222"/>
      <c r="M124" s="222"/>
      <c r="N124" s="222"/>
      <c r="O124" s="222"/>
      <c r="P124" s="222"/>
      <c r="Q124" s="222"/>
      <c r="R124" s="222"/>
      <c r="S124" s="222"/>
      <c r="T124" s="222"/>
    </row>
    <row r="125" spans="1:20" x14ac:dyDescent="0.25">
      <c r="A125" s="222"/>
      <c r="B125" s="222"/>
      <c r="C125" s="222"/>
      <c r="D125" s="222"/>
      <c r="E125" s="222"/>
      <c r="F125" s="222"/>
      <c r="G125" s="222"/>
      <c r="H125" s="222"/>
      <c r="I125" s="222"/>
      <c r="J125" s="222"/>
      <c r="K125" s="222"/>
      <c r="L125" s="222"/>
      <c r="M125" s="222"/>
      <c r="N125" s="222"/>
      <c r="O125" s="222"/>
      <c r="P125" s="222"/>
      <c r="Q125" s="222"/>
      <c r="R125" s="222"/>
      <c r="S125" s="222"/>
      <c r="T125" s="222"/>
    </row>
    <row r="126" spans="1:20" x14ac:dyDescent="0.25">
      <c r="A126" s="222"/>
      <c r="B126" s="222"/>
      <c r="C126" s="222"/>
      <c r="D126" s="222"/>
      <c r="E126" s="222"/>
      <c r="F126" s="222"/>
      <c r="G126" s="222"/>
      <c r="H126" s="222"/>
      <c r="I126" s="222"/>
      <c r="J126" s="222"/>
      <c r="K126" s="222"/>
      <c r="L126" s="222"/>
      <c r="M126" s="222"/>
      <c r="N126" s="222"/>
      <c r="O126" s="222"/>
      <c r="P126" s="222"/>
      <c r="Q126" s="222"/>
      <c r="R126" s="222"/>
      <c r="S126" s="222"/>
      <c r="T126" s="222"/>
    </row>
    <row r="127" spans="1:20" x14ac:dyDescent="0.25">
      <c r="A127" s="222"/>
      <c r="B127" s="222"/>
      <c r="C127" s="222"/>
      <c r="D127" s="222"/>
      <c r="E127" s="222"/>
      <c r="F127" s="222"/>
      <c r="G127" s="222"/>
      <c r="H127" s="222"/>
      <c r="I127" s="222"/>
      <c r="J127" s="222"/>
      <c r="K127" s="222"/>
      <c r="L127" s="222"/>
      <c r="M127" s="222"/>
      <c r="N127" s="222"/>
      <c r="O127" s="222"/>
      <c r="P127" s="222"/>
      <c r="Q127" s="222"/>
      <c r="R127" s="222"/>
      <c r="S127" s="222"/>
      <c r="T127" s="222"/>
    </row>
    <row r="128" spans="1:20" x14ac:dyDescent="0.25">
      <c r="A128" s="222"/>
      <c r="B128" s="222"/>
      <c r="C128" s="222"/>
      <c r="D128" s="222"/>
      <c r="E128" s="222"/>
      <c r="F128" s="222"/>
      <c r="G128" s="222"/>
      <c r="H128" s="222"/>
      <c r="I128" s="222"/>
      <c r="J128" s="222"/>
      <c r="K128" s="222"/>
      <c r="L128" s="222"/>
      <c r="M128" s="222"/>
      <c r="N128" s="222"/>
      <c r="O128" s="222"/>
      <c r="P128" s="222"/>
      <c r="Q128" s="222"/>
      <c r="R128" s="222"/>
      <c r="S128" s="222"/>
      <c r="T128" s="222"/>
    </row>
    <row r="129" spans="1:20" x14ac:dyDescent="0.25">
      <c r="A129" s="222"/>
      <c r="B129" s="222"/>
      <c r="C129" s="222"/>
      <c r="D129" s="222"/>
      <c r="E129" s="222"/>
      <c r="F129" s="222"/>
      <c r="G129" s="222"/>
      <c r="H129" s="222"/>
      <c r="I129" s="222"/>
      <c r="J129" s="222"/>
      <c r="K129" s="222"/>
      <c r="L129" s="222"/>
      <c r="M129" s="222"/>
      <c r="N129" s="222"/>
      <c r="O129" s="222"/>
      <c r="P129" s="222"/>
      <c r="Q129" s="222"/>
      <c r="R129" s="222"/>
      <c r="S129" s="222"/>
      <c r="T129" s="222"/>
    </row>
    <row r="130" spans="1:20" x14ac:dyDescent="0.25">
      <c r="A130" s="222"/>
      <c r="B130" s="222"/>
      <c r="C130" s="222"/>
      <c r="D130" s="222"/>
      <c r="E130" s="222"/>
      <c r="F130" s="222"/>
      <c r="G130" s="222"/>
      <c r="H130" s="222"/>
      <c r="I130" s="222"/>
      <c r="J130" s="222"/>
      <c r="K130" s="222"/>
      <c r="L130" s="222"/>
      <c r="M130" s="222"/>
      <c r="N130" s="222"/>
      <c r="O130" s="222"/>
      <c r="P130" s="222"/>
      <c r="Q130" s="222"/>
      <c r="R130" s="222"/>
      <c r="S130" s="222"/>
      <c r="T130" s="222"/>
    </row>
    <row r="131" spans="1:20" x14ac:dyDescent="0.25">
      <c r="A131" s="222"/>
      <c r="B131" s="222"/>
      <c r="C131" s="222"/>
      <c r="D131" s="222"/>
      <c r="E131" s="222"/>
      <c r="F131" s="222"/>
      <c r="G131" s="222"/>
      <c r="H131" s="222"/>
      <c r="I131" s="222"/>
      <c r="J131" s="222"/>
      <c r="K131" s="222"/>
      <c r="L131" s="222"/>
      <c r="M131" s="222"/>
      <c r="N131" s="222"/>
      <c r="O131" s="222"/>
      <c r="P131" s="222"/>
      <c r="Q131" s="222"/>
      <c r="R131" s="222"/>
      <c r="S131" s="222"/>
      <c r="T131" s="222"/>
    </row>
    <row r="132" spans="1:20" x14ac:dyDescent="0.25">
      <c r="A132" s="222"/>
      <c r="B132" s="222"/>
      <c r="C132" s="222"/>
      <c r="D132" s="222"/>
      <c r="E132" s="222"/>
      <c r="F132" s="222"/>
      <c r="G132" s="222"/>
      <c r="H132" s="222"/>
      <c r="I132" s="222"/>
      <c r="J132" s="222"/>
      <c r="K132" s="222"/>
      <c r="L132" s="222"/>
      <c r="M132" s="222"/>
      <c r="N132" s="222"/>
      <c r="O132" s="222"/>
      <c r="P132" s="222"/>
      <c r="Q132" s="222"/>
      <c r="R132" s="222"/>
      <c r="S132" s="222"/>
      <c r="T132" s="222"/>
    </row>
    <row r="133" spans="1:20" x14ac:dyDescent="0.25">
      <c r="A133" s="222"/>
      <c r="B133" s="222"/>
      <c r="C133" s="222"/>
      <c r="D133" s="222"/>
      <c r="E133" s="222"/>
      <c r="F133" s="222"/>
      <c r="G133" s="222"/>
      <c r="H133" s="222"/>
      <c r="I133" s="222"/>
      <c r="J133" s="222"/>
      <c r="K133" s="222"/>
      <c r="L133" s="222"/>
      <c r="M133" s="222"/>
      <c r="N133" s="222"/>
      <c r="O133" s="222"/>
      <c r="P133" s="222"/>
      <c r="Q133" s="222"/>
      <c r="R133" s="222"/>
      <c r="S133" s="222"/>
      <c r="T133" s="222"/>
    </row>
    <row r="134" spans="1:20" x14ac:dyDescent="0.25">
      <c r="A134" s="222"/>
      <c r="B134" s="222"/>
      <c r="C134" s="222"/>
      <c r="D134" s="222"/>
      <c r="E134" s="222"/>
      <c r="F134" s="222"/>
      <c r="G134" s="222"/>
      <c r="H134" s="222"/>
      <c r="I134" s="222"/>
      <c r="J134" s="222"/>
      <c r="K134" s="222"/>
      <c r="L134" s="222"/>
      <c r="M134" s="222"/>
      <c r="N134" s="222"/>
      <c r="O134" s="222"/>
      <c r="P134" s="222"/>
      <c r="Q134" s="222"/>
      <c r="R134" s="222"/>
      <c r="S134" s="222"/>
      <c r="T134" s="222"/>
    </row>
    <row r="135" spans="1:20" x14ac:dyDescent="0.25">
      <c r="A135" s="222"/>
      <c r="B135" s="222"/>
      <c r="C135" s="222"/>
      <c r="D135" s="222"/>
      <c r="E135" s="222"/>
      <c r="F135" s="222"/>
      <c r="G135" s="222"/>
      <c r="H135" s="222"/>
      <c r="I135" s="222"/>
      <c r="J135" s="222"/>
      <c r="K135" s="222"/>
      <c r="L135" s="222"/>
      <c r="M135" s="222"/>
      <c r="N135" s="222"/>
      <c r="O135" s="222"/>
      <c r="P135" s="222"/>
      <c r="Q135" s="222"/>
      <c r="R135" s="222"/>
      <c r="S135" s="222"/>
      <c r="T135" s="222"/>
    </row>
    <row r="136" spans="1:20" x14ac:dyDescent="0.25">
      <c r="A136" s="222"/>
      <c r="B136" s="222"/>
      <c r="C136" s="222"/>
      <c r="D136" s="222"/>
      <c r="E136" s="222"/>
      <c r="F136" s="222"/>
      <c r="G136" s="222"/>
      <c r="H136" s="222"/>
      <c r="I136" s="222"/>
      <c r="J136" s="222"/>
      <c r="K136" s="222"/>
      <c r="L136" s="222"/>
      <c r="M136" s="222"/>
      <c r="N136" s="222"/>
      <c r="O136" s="222"/>
      <c r="P136" s="222"/>
      <c r="Q136" s="222"/>
      <c r="R136" s="222"/>
      <c r="S136" s="222"/>
      <c r="T136" s="222"/>
    </row>
    <row r="137" spans="1:20" x14ac:dyDescent="0.25">
      <c r="A137" s="222"/>
      <c r="B137" s="222"/>
      <c r="C137" s="222"/>
      <c r="D137" s="222"/>
      <c r="E137" s="222"/>
      <c r="F137" s="222"/>
      <c r="G137" s="222"/>
      <c r="H137" s="222"/>
      <c r="I137" s="222"/>
      <c r="J137" s="222"/>
      <c r="K137" s="222"/>
      <c r="L137" s="222"/>
      <c r="M137" s="222"/>
      <c r="N137" s="222"/>
      <c r="O137" s="222"/>
      <c r="P137" s="222"/>
      <c r="Q137" s="222"/>
      <c r="R137" s="222"/>
      <c r="S137" s="222"/>
      <c r="T137" s="222"/>
    </row>
    <row r="138" spans="1:20" x14ac:dyDescent="0.25">
      <c r="A138" s="222"/>
      <c r="B138" s="222"/>
      <c r="C138" s="222"/>
      <c r="D138" s="222"/>
      <c r="E138" s="222"/>
      <c r="F138" s="222"/>
      <c r="G138" s="222"/>
      <c r="H138" s="222"/>
      <c r="I138" s="222"/>
      <c r="J138" s="222"/>
      <c r="K138" s="222"/>
      <c r="L138" s="222"/>
      <c r="M138" s="222"/>
      <c r="N138" s="222"/>
      <c r="O138" s="222"/>
      <c r="P138" s="222"/>
      <c r="Q138" s="222"/>
      <c r="R138" s="222"/>
      <c r="S138" s="222"/>
      <c r="T138" s="222"/>
    </row>
    <row r="139" spans="1:20" x14ac:dyDescent="0.25">
      <c r="A139" s="222"/>
      <c r="B139" s="222"/>
      <c r="C139" s="222"/>
      <c r="D139" s="222"/>
      <c r="E139" s="222"/>
      <c r="F139" s="222"/>
      <c r="G139" s="222"/>
      <c r="H139" s="222"/>
      <c r="I139" s="222"/>
      <c r="J139" s="222"/>
      <c r="K139" s="222"/>
      <c r="L139" s="222"/>
      <c r="M139" s="222"/>
      <c r="N139" s="222"/>
      <c r="O139" s="222"/>
      <c r="P139" s="222"/>
      <c r="Q139" s="222"/>
      <c r="R139" s="222"/>
      <c r="S139" s="222"/>
      <c r="T139" s="222"/>
    </row>
    <row r="140" spans="1:20" x14ac:dyDescent="0.25">
      <c r="A140" s="222"/>
      <c r="B140" s="222"/>
      <c r="C140" s="222"/>
      <c r="D140" s="222"/>
      <c r="E140" s="222"/>
      <c r="F140" s="222"/>
      <c r="G140" s="222"/>
      <c r="H140" s="222"/>
      <c r="I140" s="222"/>
      <c r="J140" s="222"/>
      <c r="K140" s="222"/>
      <c r="L140" s="222"/>
      <c r="M140" s="222"/>
      <c r="N140" s="222"/>
      <c r="O140" s="222"/>
      <c r="P140" s="222"/>
      <c r="Q140" s="222"/>
      <c r="R140" s="222"/>
      <c r="S140" s="222"/>
      <c r="T140" s="222"/>
    </row>
    <row r="141" spans="1:20" x14ac:dyDescent="0.25">
      <c r="A141" s="222"/>
      <c r="B141" s="222"/>
      <c r="C141" s="222"/>
      <c r="D141" s="222"/>
      <c r="E141" s="222"/>
      <c r="F141" s="222"/>
      <c r="G141" s="222"/>
      <c r="H141" s="222"/>
      <c r="I141" s="222"/>
      <c r="J141" s="222"/>
      <c r="K141" s="222"/>
      <c r="L141" s="222"/>
      <c r="M141" s="222"/>
      <c r="N141" s="222"/>
      <c r="O141" s="222"/>
      <c r="P141" s="222"/>
      <c r="Q141" s="222"/>
      <c r="R141" s="222"/>
      <c r="S141" s="222"/>
      <c r="T141" s="222"/>
    </row>
    <row r="142" spans="1:20" x14ac:dyDescent="0.25">
      <c r="A142" s="222"/>
      <c r="B142" s="222"/>
      <c r="C142" s="222"/>
      <c r="D142" s="222"/>
      <c r="E142" s="222"/>
      <c r="F142" s="222"/>
      <c r="G142" s="222"/>
      <c r="H142" s="222"/>
      <c r="I142" s="222"/>
      <c r="J142" s="222"/>
      <c r="K142" s="222"/>
      <c r="L142" s="222"/>
      <c r="M142" s="222"/>
      <c r="N142" s="222"/>
      <c r="O142" s="222"/>
      <c r="P142" s="222"/>
      <c r="Q142" s="222"/>
      <c r="R142" s="222"/>
      <c r="S142" s="222"/>
      <c r="T142" s="222"/>
    </row>
  </sheetData>
  <sheetProtection password="F548" sheet="1" objects="1" scenarios="1" selectLockedCells="1"/>
  <mergeCells count="2">
    <mergeCell ref="D4:E4"/>
    <mergeCell ref="D2:E3"/>
  </mergeCells>
  <printOptions horizontalCentered="1" gridLines="1"/>
  <pageMargins left="0" right="0" top="0.12" bottom="0.31" header="0.1" footer="0.15"/>
  <pageSetup orientation="portrait" horizontalDpi="300" verticalDpi="300" r:id="rId1"/>
  <headerFooter alignWithMargins="0">
    <oddFooter>&amp;LExhibit B - Non Personnel Expenses&amp;R&amp;D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Sheet1!$B$1:$B$11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0"/>
  <sheetViews>
    <sheetView view="pageBreakPreview" zoomScaleNormal="100" zoomScaleSheetLayoutView="100" workbookViewId="0">
      <selection activeCell="J33" sqref="J33"/>
    </sheetView>
  </sheetViews>
  <sheetFormatPr defaultColWidth="9.19921875" defaultRowHeight="15.75" x14ac:dyDescent="0.25"/>
  <cols>
    <col min="1" max="1" width="3" style="1" customWidth="1"/>
    <col min="2" max="2" width="0.796875" style="1" customWidth="1"/>
    <col min="3" max="3" width="35.19921875" style="1" customWidth="1"/>
    <col min="4" max="4" width="13" style="1" customWidth="1"/>
    <col min="5" max="5" width="8.19921875" style="3" customWidth="1"/>
    <col min="6" max="6" width="2" style="3" customWidth="1"/>
    <col min="7" max="9" width="9" style="1" customWidth="1"/>
    <col min="10" max="10" width="15.19921875" style="1" customWidth="1"/>
    <col min="11" max="11" width="2" style="1" customWidth="1"/>
    <col min="12" max="14" width="9" style="1" customWidth="1"/>
    <col min="15" max="15" width="15.19921875" style="1" customWidth="1"/>
    <col min="16" max="16" width="2" style="1" customWidth="1"/>
    <col min="17" max="19" width="9" style="1" customWidth="1"/>
    <col min="20" max="20" width="15.19921875" style="1" customWidth="1"/>
    <col min="21" max="22" width="2" style="1" customWidth="1"/>
    <col min="23" max="16384" width="9.19921875" style="1"/>
  </cols>
  <sheetData>
    <row r="1" spans="1:22" x14ac:dyDescent="0.25">
      <c r="A1" s="43"/>
      <c r="B1" s="43"/>
      <c r="C1" s="310"/>
      <c r="D1" s="311"/>
      <c r="E1" s="311"/>
      <c r="F1" s="311"/>
      <c r="G1" s="460" t="s">
        <v>123</v>
      </c>
      <c r="H1" s="460"/>
      <c r="I1" s="460"/>
      <c r="J1" s="460"/>
      <c r="K1" s="460"/>
      <c r="L1" s="460"/>
      <c r="M1" s="460"/>
      <c r="N1" s="460"/>
      <c r="O1" s="311"/>
      <c r="P1" s="311"/>
      <c r="Q1" s="312" t="s">
        <v>157</v>
      </c>
      <c r="R1" s="313"/>
      <c r="S1" s="129"/>
      <c r="T1" s="314" t="s">
        <v>159</v>
      </c>
      <c r="U1" s="43"/>
      <c r="V1" s="207"/>
    </row>
    <row r="2" spans="1:22" ht="16.5" customHeight="1" x14ac:dyDescent="0.3">
      <c r="A2" s="43"/>
      <c r="B2" s="141"/>
      <c r="C2" s="252" t="s">
        <v>182</v>
      </c>
      <c r="D2" s="362">
        <f>'Ex B-1'!D2:E3</f>
        <v>0</v>
      </c>
      <c r="E2" s="178"/>
      <c r="F2" s="178"/>
      <c r="G2" s="178"/>
      <c r="H2" s="178"/>
      <c r="I2" s="178"/>
      <c r="J2" s="126"/>
      <c r="K2" s="142"/>
      <c r="L2" s="142"/>
      <c r="M2" s="126"/>
      <c r="N2" s="126"/>
      <c r="O2" s="139"/>
      <c r="P2" s="139"/>
      <c r="Q2" s="139"/>
      <c r="R2" s="190"/>
      <c r="S2" s="189"/>
      <c r="T2" s="140"/>
      <c r="U2" s="43"/>
      <c r="V2" s="207"/>
    </row>
    <row r="3" spans="1:22" ht="16.5" customHeight="1" x14ac:dyDescent="0.3">
      <c r="A3" s="43"/>
      <c r="B3" s="141"/>
      <c r="C3" s="470" t="str">
        <f>IF(ISBLANK('Ex B-1'!$D$2),"",'Ex B-1'!$D$2)</f>
        <v/>
      </c>
      <c r="D3" s="470"/>
      <c r="E3" s="470"/>
      <c r="F3" s="178"/>
      <c r="G3" s="176"/>
      <c r="H3" s="178"/>
      <c r="I3" s="178"/>
      <c r="J3" s="126"/>
      <c r="K3" s="142"/>
      <c r="L3" s="142"/>
      <c r="M3" s="126"/>
      <c r="N3" s="126"/>
      <c r="O3" s="139"/>
      <c r="P3" s="139"/>
      <c r="Q3" s="139"/>
      <c r="R3" s="190"/>
      <c r="S3" s="189"/>
      <c r="T3" s="140"/>
      <c r="U3" s="43"/>
      <c r="V3" s="207"/>
    </row>
    <row r="4" spans="1:22" ht="15.4" customHeight="1" thickBot="1" x14ac:dyDescent="0.3">
      <c r="A4" s="156"/>
      <c r="B4" s="156"/>
      <c r="C4" s="193"/>
      <c r="D4" s="137"/>
      <c r="E4" s="143"/>
      <c r="F4" s="191"/>
      <c r="G4" s="253" t="s">
        <v>128</v>
      </c>
      <c r="H4" s="192"/>
      <c r="I4" s="144"/>
      <c r="J4" s="144"/>
      <c r="K4" s="110"/>
      <c r="L4" s="288" t="s">
        <v>129</v>
      </c>
      <c r="M4" s="289"/>
      <c r="N4" s="289"/>
      <c r="O4" s="289"/>
      <c r="P4" s="290"/>
      <c r="Q4" s="288" t="s">
        <v>130</v>
      </c>
      <c r="R4" s="291"/>
      <c r="S4" s="292"/>
      <c r="T4" s="292"/>
      <c r="U4" s="43"/>
      <c r="V4" s="207"/>
    </row>
    <row r="5" spans="1:22" ht="21.4" customHeight="1" x14ac:dyDescent="0.25">
      <c r="A5" s="26"/>
      <c r="B5" s="23"/>
      <c r="C5" s="467" t="s">
        <v>183</v>
      </c>
      <c r="D5" s="468"/>
      <c r="E5" s="469"/>
      <c r="F5" s="306"/>
      <c r="G5" s="464">
        <f>'Ex B-1'!D6</f>
        <v>0</v>
      </c>
      <c r="H5" s="465"/>
      <c r="I5" s="465"/>
      <c r="J5" s="466"/>
      <c r="K5" s="62"/>
      <c r="L5" s="461"/>
      <c r="M5" s="462"/>
      <c r="N5" s="462"/>
      <c r="O5" s="463"/>
      <c r="P5" s="293"/>
      <c r="Q5" s="461"/>
      <c r="R5" s="462"/>
      <c r="S5" s="462"/>
      <c r="T5" s="463"/>
      <c r="U5" s="43"/>
      <c r="V5" s="207"/>
    </row>
    <row r="6" spans="1:22" ht="32.25" customHeight="1" thickBot="1" x14ac:dyDescent="0.3">
      <c r="A6" s="199"/>
      <c r="B6" s="200"/>
      <c r="C6" s="307" t="s">
        <v>139</v>
      </c>
      <c r="D6" s="308" t="s">
        <v>37</v>
      </c>
      <c r="E6" s="309" t="s">
        <v>137</v>
      </c>
      <c r="F6" s="258"/>
      <c r="G6" s="255" t="s">
        <v>38</v>
      </c>
      <c r="H6" s="256" t="s">
        <v>39</v>
      </c>
      <c r="I6" s="257" t="s">
        <v>40</v>
      </c>
      <c r="J6" s="255" t="s">
        <v>41</v>
      </c>
      <c r="K6" s="19"/>
      <c r="L6" s="255" t="s">
        <v>38</v>
      </c>
      <c r="M6" s="256" t="s">
        <v>39</v>
      </c>
      <c r="N6" s="257" t="s">
        <v>40</v>
      </c>
      <c r="O6" s="255" t="s">
        <v>41</v>
      </c>
      <c r="P6" s="258"/>
      <c r="Q6" s="255" t="s">
        <v>38</v>
      </c>
      <c r="R6" s="256" t="s">
        <v>39</v>
      </c>
      <c r="S6" s="257" t="s">
        <v>40</v>
      </c>
      <c r="T6" s="255" t="s">
        <v>41</v>
      </c>
      <c r="U6" s="43"/>
      <c r="V6" s="207"/>
    </row>
    <row r="7" spans="1:22" ht="16.149999999999999" customHeight="1" thickTop="1" x14ac:dyDescent="0.25">
      <c r="A7" s="201">
        <v>1</v>
      </c>
      <c r="B7" s="201"/>
      <c r="C7" s="348"/>
      <c r="D7" s="349"/>
      <c r="E7" s="355">
        <f>IF(D7=0,0,SUM(I7+N7+S7))</f>
        <v>0</v>
      </c>
      <c r="F7" s="356"/>
      <c r="G7" s="353"/>
      <c r="H7" s="354"/>
      <c r="I7" s="357">
        <f t="shared" ref="I7:I27" si="0">IF(D7=0,0,IF(J7=0,0,J7/((D7/12)*H7)))</f>
        <v>0</v>
      </c>
      <c r="J7" s="345"/>
      <c r="K7" s="15"/>
      <c r="L7" s="259"/>
      <c r="M7" s="260"/>
      <c r="N7" s="261">
        <f t="shared" ref="N7:N27" si="1">IF(D7=0,0,IF(O7=0,0,O7/((D7/12)*M7)))</f>
        <v>0</v>
      </c>
      <c r="O7" s="262"/>
      <c r="P7" s="263"/>
      <c r="Q7" s="259"/>
      <c r="R7" s="260"/>
      <c r="S7" s="261">
        <f t="shared" ref="S7:S27" si="2">IF(D7=0,0,IF(T7=0,0,T7/((D7/12)*R7)))</f>
        <v>0</v>
      </c>
      <c r="T7" s="262"/>
      <c r="U7" s="43"/>
      <c r="V7" s="207"/>
    </row>
    <row r="8" spans="1:22" ht="16.149999999999999" customHeight="1" x14ac:dyDescent="0.25">
      <c r="A8" s="18">
        <v>2</v>
      </c>
      <c r="B8" s="18"/>
      <c r="C8" s="348"/>
      <c r="D8" s="349"/>
      <c r="E8" s="358">
        <f>IF(D8=0,0,SUM(I8+N8+S8))</f>
        <v>0</v>
      </c>
      <c r="F8" s="356"/>
      <c r="G8" s="354"/>
      <c r="H8" s="354"/>
      <c r="I8" s="357">
        <f t="shared" si="0"/>
        <v>0</v>
      </c>
      <c r="J8" s="345"/>
      <c r="K8" s="15"/>
      <c r="L8" s="260"/>
      <c r="M8" s="260"/>
      <c r="N8" s="261">
        <f t="shared" si="1"/>
        <v>0</v>
      </c>
      <c r="O8" s="262"/>
      <c r="P8" s="263"/>
      <c r="Q8" s="260"/>
      <c r="R8" s="260"/>
      <c r="S8" s="261">
        <f t="shared" si="2"/>
        <v>0</v>
      </c>
      <c r="T8" s="262"/>
      <c r="U8" s="43"/>
      <c r="V8" s="207"/>
    </row>
    <row r="9" spans="1:22" ht="16.149999999999999" customHeight="1" x14ac:dyDescent="0.25">
      <c r="A9" s="18">
        <v>3</v>
      </c>
      <c r="B9" s="18"/>
      <c r="C9" s="348"/>
      <c r="D9" s="349"/>
      <c r="E9" s="358">
        <f t="shared" ref="E9:E27" si="3">IF(D9=0,0,SUM(I9+N9+S9))</f>
        <v>0</v>
      </c>
      <c r="F9" s="356"/>
      <c r="G9" s="354"/>
      <c r="H9" s="354"/>
      <c r="I9" s="357">
        <f t="shared" si="0"/>
        <v>0</v>
      </c>
      <c r="J9" s="345"/>
      <c r="K9" s="15"/>
      <c r="L9" s="260"/>
      <c r="M9" s="260"/>
      <c r="N9" s="261">
        <f t="shared" si="1"/>
        <v>0</v>
      </c>
      <c r="O9" s="262"/>
      <c r="P9" s="263"/>
      <c r="Q9" s="260"/>
      <c r="R9" s="260"/>
      <c r="S9" s="261">
        <f t="shared" si="2"/>
        <v>0</v>
      </c>
      <c r="T9" s="262"/>
      <c r="U9" s="43"/>
      <c r="V9" s="207"/>
    </row>
    <row r="10" spans="1:22" ht="16.149999999999999" customHeight="1" x14ac:dyDescent="0.25">
      <c r="A10" s="18">
        <v>4</v>
      </c>
      <c r="B10" s="18"/>
      <c r="C10" s="348"/>
      <c r="D10" s="349"/>
      <c r="E10" s="358">
        <f t="shared" si="3"/>
        <v>0</v>
      </c>
      <c r="F10" s="356"/>
      <c r="G10" s="354"/>
      <c r="H10" s="354"/>
      <c r="I10" s="357">
        <f t="shared" si="0"/>
        <v>0</v>
      </c>
      <c r="J10" s="345"/>
      <c r="K10" s="15"/>
      <c r="L10" s="260"/>
      <c r="M10" s="260"/>
      <c r="N10" s="261">
        <f t="shared" si="1"/>
        <v>0</v>
      </c>
      <c r="O10" s="262"/>
      <c r="P10" s="263"/>
      <c r="Q10" s="260"/>
      <c r="R10" s="260"/>
      <c r="S10" s="261">
        <f t="shared" si="2"/>
        <v>0</v>
      </c>
      <c r="T10" s="262"/>
      <c r="U10" s="43"/>
      <c r="V10" s="207"/>
    </row>
    <row r="11" spans="1:22" ht="16.149999999999999" customHeight="1" x14ac:dyDescent="0.25">
      <c r="A11" s="18">
        <v>5</v>
      </c>
      <c r="B11" s="18"/>
      <c r="C11" s="350"/>
      <c r="D11" s="349"/>
      <c r="E11" s="358">
        <f t="shared" si="3"/>
        <v>0</v>
      </c>
      <c r="F11" s="356"/>
      <c r="G11" s="354"/>
      <c r="H11" s="354"/>
      <c r="I11" s="357">
        <f t="shared" si="0"/>
        <v>0</v>
      </c>
      <c r="J11" s="345"/>
      <c r="K11" s="15"/>
      <c r="L11" s="260"/>
      <c r="M11" s="260"/>
      <c r="N11" s="261">
        <f t="shared" si="1"/>
        <v>0</v>
      </c>
      <c r="O11" s="262"/>
      <c r="P11" s="263"/>
      <c r="Q11" s="260"/>
      <c r="R11" s="260"/>
      <c r="S11" s="261">
        <f t="shared" si="2"/>
        <v>0</v>
      </c>
      <c r="T11" s="262"/>
      <c r="U11" s="43"/>
      <c r="V11" s="207"/>
    </row>
    <row r="12" spans="1:22" ht="16.149999999999999" customHeight="1" x14ac:dyDescent="0.25">
      <c r="A12" s="18">
        <v>6</v>
      </c>
      <c r="B12" s="18"/>
      <c r="C12" s="350"/>
      <c r="D12" s="349"/>
      <c r="E12" s="358">
        <f t="shared" si="3"/>
        <v>0</v>
      </c>
      <c r="F12" s="356"/>
      <c r="G12" s="354"/>
      <c r="H12" s="354"/>
      <c r="I12" s="357">
        <f t="shared" si="0"/>
        <v>0</v>
      </c>
      <c r="J12" s="345"/>
      <c r="K12" s="15"/>
      <c r="L12" s="260"/>
      <c r="M12" s="260"/>
      <c r="N12" s="261">
        <f t="shared" si="1"/>
        <v>0</v>
      </c>
      <c r="O12" s="262"/>
      <c r="P12" s="263"/>
      <c r="Q12" s="260"/>
      <c r="R12" s="260"/>
      <c r="S12" s="261">
        <f t="shared" si="2"/>
        <v>0</v>
      </c>
      <c r="T12" s="262"/>
      <c r="U12" s="43"/>
      <c r="V12" s="207"/>
    </row>
    <row r="13" spans="1:22" ht="16.149999999999999" customHeight="1" x14ac:dyDescent="0.25">
      <c r="A13" s="18">
        <v>7</v>
      </c>
      <c r="B13" s="18"/>
      <c r="C13" s="350"/>
      <c r="D13" s="349"/>
      <c r="E13" s="358">
        <f t="shared" si="3"/>
        <v>0</v>
      </c>
      <c r="F13" s="356"/>
      <c r="G13" s="354"/>
      <c r="H13" s="354"/>
      <c r="I13" s="357">
        <f t="shared" si="0"/>
        <v>0</v>
      </c>
      <c r="J13" s="345"/>
      <c r="K13" s="15"/>
      <c r="L13" s="260"/>
      <c r="M13" s="260"/>
      <c r="N13" s="261">
        <f t="shared" si="1"/>
        <v>0</v>
      </c>
      <c r="O13" s="262"/>
      <c r="P13" s="263"/>
      <c r="Q13" s="260"/>
      <c r="R13" s="260"/>
      <c r="S13" s="261">
        <f t="shared" si="2"/>
        <v>0</v>
      </c>
      <c r="T13" s="262"/>
      <c r="U13" s="43"/>
      <c r="V13" s="207"/>
    </row>
    <row r="14" spans="1:22" ht="16.149999999999999" customHeight="1" x14ac:dyDescent="0.25">
      <c r="A14" s="18">
        <v>8</v>
      </c>
      <c r="B14" s="18"/>
      <c r="C14" s="348"/>
      <c r="D14" s="349"/>
      <c r="E14" s="358">
        <f t="shared" si="3"/>
        <v>0</v>
      </c>
      <c r="F14" s="356"/>
      <c r="G14" s="354"/>
      <c r="H14" s="354"/>
      <c r="I14" s="357">
        <f t="shared" si="0"/>
        <v>0</v>
      </c>
      <c r="J14" s="345"/>
      <c r="K14" s="15"/>
      <c r="L14" s="260"/>
      <c r="M14" s="260"/>
      <c r="N14" s="261">
        <f t="shared" si="1"/>
        <v>0</v>
      </c>
      <c r="O14" s="262"/>
      <c r="P14" s="263"/>
      <c r="Q14" s="260"/>
      <c r="R14" s="260"/>
      <c r="S14" s="261">
        <f t="shared" si="2"/>
        <v>0</v>
      </c>
      <c r="T14" s="262"/>
      <c r="U14" s="43"/>
      <c r="V14" s="207"/>
    </row>
    <row r="15" spans="1:22" ht="16.149999999999999" customHeight="1" x14ac:dyDescent="0.25">
      <c r="A15" s="18">
        <v>9</v>
      </c>
      <c r="B15" s="18"/>
      <c r="C15" s="348"/>
      <c r="D15" s="349"/>
      <c r="E15" s="358">
        <f t="shared" si="3"/>
        <v>0</v>
      </c>
      <c r="F15" s="356"/>
      <c r="G15" s="354"/>
      <c r="H15" s="354"/>
      <c r="I15" s="357">
        <f t="shared" si="0"/>
        <v>0</v>
      </c>
      <c r="J15" s="345"/>
      <c r="K15" s="15"/>
      <c r="L15" s="260"/>
      <c r="M15" s="260"/>
      <c r="N15" s="261">
        <f t="shared" si="1"/>
        <v>0</v>
      </c>
      <c r="O15" s="262"/>
      <c r="P15" s="263"/>
      <c r="Q15" s="260"/>
      <c r="R15" s="260"/>
      <c r="S15" s="261">
        <f t="shared" si="2"/>
        <v>0</v>
      </c>
      <c r="T15" s="262"/>
      <c r="U15" s="43"/>
      <c r="V15" s="207"/>
    </row>
    <row r="16" spans="1:22" ht="16.149999999999999" customHeight="1" x14ac:dyDescent="0.25">
      <c r="A16" s="18">
        <v>10</v>
      </c>
      <c r="B16" s="18"/>
      <c r="C16" s="348"/>
      <c r="D16" s="349"/>
      <c r="E16" s="358">
        <f t="shared" si="3"/>
        <v>0</v>
      </c>
      <c r="F16" s="356"/>
      <c r="G16" s="354"/>
      <c r="H16" s="354"/>
      <c r="I16" s="357">
        <f t="shared" si="0"/>
        <v>0</v>
      </c>
      <c r="J16" s="345"/>
      <c r="K16" s="15"/>
      <c r="L16" s="260"/>
      <c r="M16" s="260"/>
      <c r="N16" s="261">
        <f t="shared" si="1"/>
        <v>0</v>
      </c>
      <c r="O16" s="262"/>
      <c r="P16" s="263"/>
      <c r="Q16" s="260"/>
      <c r="R16" s="260"/>
      <c r="S16" s="261">
        <f t="shared" si="2"/>
        <v>0</v>
      </c>
      <c r="T16" s="262"/>
      <c r="U16" s="43"/>
      <c r="V16" s="207"/>
    </row>
    <row r="17" spans="1:22" ht="16.149999999999999" customHeight="1" x14ac:dyDescent="0.25">
      <c r="A17" s="18">
        <v>11</v>
      </c>
      <c r="B17" s="18"/>
      <c r="C17" s="348"/>
      <c r="D17" s="349"/>
      <c r="E17" s="358">
        <f t="shared" si="3"/>
        <v>0</v>
      </c>
      <c r="F17" s="356"/>
      <c r="G17" s="354"/>
      <c r="H17" s="354"/>
      <c r="I17" s="357">
        <f t="shared" si="0"/>
        <v>0</v>
      </c>
      <c r="J17" s="345"/>
      <c r="K17" s="15"/>
      <c r="L17" s="260"/>
      <c r="M17" s="260"/>
      <c r="N17" s="261">
        <f t="shared" si="1"/>
        <v>0</v>
      </c>
      <c r="O17" s="262"/>
      <c r="P17" s="263"/>
      <c r="Q17" s="260"/>
      <c r="R17" s="260"/>
      <c r="S17" s="261">
        <f t="shared" si="2"/>
        <v>0</v>
      </c>
      <c r="T17" s="262"/>
      <c r="U17" s="43"/>
      <c r="V17" s="207"/>
    </row>
    <row r="18" spans="1:22" ht="16.149999999999999" customHeight="1" x14ac:dyDescent="0.25">
      <c r="A18" s="18">
        <v>12</v>
      </c>
      <c r="B18" s="18"/>
      <c r="C18" s="350"/>
      <c r="D18" s="349"/>
      <c r="E18" s="358">
        <f t="shared" si="3"/>
        <v>0</v>
      </c>
      <c r="F18" s="356"/>
      <c r="G18" s="354"/>
      <c r="H18" s="354"/>
      <c r="I18" s="357">
        <f t="shared" si="0"/>
        <v>0</v>
      </c>
      <c r="J18" s="345"/>
      <c r="K18" s="15"/>
      <c r="L18" s="260"/>
      <c r="M18" s="260"/>
      <c r="N18" s="261">
        <f t="shared" si="1"/>
        <v>0</v>
      </c>
      <c r="O18" s="262"/>
      <c r="P18" s="263"/>
      <c r="Q18" s="260"/>
      <c r="R18" s="260"/>
      <c r="S18" s="261">
        <f t="shared" si="2"/>
        <v>0</v>
      </c>
      <c r="T18" s="262"/>
      <c r="U18" s="43"/>
      <c r="V18" s="207"/>
    </row>
    <row r="19" spans="1:22" ht="16.149999999999999" customHeight="1" x14ac:dyDescent="0.25">
      <c r="A19" s="18">
        <v>13</v>
      </c>
      <c r="B19" s="18"/>
      <c r="C19" s="350"/>
      <c r="D19" s="349"/>
      <c r="E19" s="358">
        <f t="shared" si="3"/>
        <v>0</v>
      </c>
      <c r="F19" s="356"/>
      <c r="G19" s="354"/>
      <c r="H19" s="354"/>
      <c r="I19" s="357">
        <f t="shared" si="0"/>
        <v>0</v>
      </c>
      <c r="J19" s="345"/>
      <c r="K19" s="15"/>
      <c r="L19" s="260"/>
      <c r="M19" s="264"/>
      <c r="N19" s="261">
        <f t="shared" si="1"/>
        <v>0</v>
      </c>
      <c r="O19" s="262"/>
      <c r="P19" s="263"/>
      <c r="Q19" s="260"/>
      <c r="R19" s="260"/>
      <c r="S19" s="261">
        <f t="shared" si="2"/>
        <v>0</v>
      </c>
      <c r="T19" s="262"/>
      <c r="U19" s="43"/>
      <c r="V19" s="207"/>
    </row>
    <row r="20" spans="1:22" ht="16.149999999999999" customHeight="1" x14ac:dyDescent="0.25">
      <c r="A20" s="18">
        <v>14</v>
      </c>
      <c r="B20" s="18"/>
      <c r="C20" s="350"/>
      <c r="D20" s="349"/>
      <c r="E20" s="358">
        <f t="shared" si="3"/>
        <v>0</v>
      </c>
      <c r="F20" s="356"/>
      <c r="G20" s="354"/>
      <c r="H20" s="354"/>
      <c r="I20" s="357">
        <f t="shared" si="0"/>
        <v>0</v>
      </c>
      <c r="J20" s="345"/>
      <c r="K20" s="15"/>
      <c r="L20" s="260"/>
      <c r="M20" s="264"/>
      <c r="N20" s="261">
        <f t="shared" si="1"/>
        <v>0</v>
      </c>
      <c r="O20" s="262"/>
      <c r="P20" s="263"/>
      <c r="Q20" s="260"/>
      <c r="R20" s="260"/>
      <c r="S20" s="261">
        <f t="shared" si="2"/>
        <v>0</v>
      </c>
      <c r="T20" s="262"/>
      <c r="U20" s="43"/>
      <c r="V20" s="207"/>
    </row>
    <row r="21" spans="1:22" ht="16.149999999999999" customHeight="1" x14ac:dyDescent="0.25">
      <c r="A21" s="18">
        <v>15</v>
      </c>
      <c r="B21" s="18"/>
      <c r="C21" s="350"/>
      <c r="D21" s="349"/>
      <c r="E21" s="358">
        <f t="shared" si="3"/>
        <v>0</v>
      </c>
      <c r="F21" s="356"/>
      <c r="G21" s="354"/>
      <c r="H21" s="354"/>
      <c r="I21" s="357">
        <f t="shared" si="0"/>
        <v>0</v>
      </c>
      <c r="J21" s="345"/>
      <c r="K21" s="15"/>
      <c r="L21" s="260"/>
      <c r="M21" s="260"/>
      <c r="N21" s="261">
        <f t="shared" si="1"/>
        <v>0</v>
      </c>
      <c r="O21" s="262"/>
      <c r="P21" s="263"/>
      <c r="Q21" s="260"/>
      <c r="R21" s="260"/>
      <c r="S21" s="261">
        <f t="shared" si="2"/>
        <v>0</v>
      </c>
      <c r="T21" s="262"/>
      <c r="U21" s="43"/>
      <c r="V21" s="207"/>
    </row>
    <row r="22" spans="1:22" ht="16.149999999999999" customHeight="1" x14ac:dyDescent="0.25">
      <c r="A22" s="18">
        <v>16</v>
      </c>
      <c r="B22" s="18"/>
      <c r="C22" s="351"/>
      <c r="D22" s="352"/>
      <c r="E22" s="358">
        <f t="shared" si="3"/>
        <v>0</v>
      </c>
      <c r="F22" s="356"/>
      <c r="G22" s="354"/>
      <c r="H22" s="354"/>
      <c r="I22" s="357">
        <f t="shared" si="0"/>
        <v>0</v>
      </c>
      <c r="J22" s="345"/>
      <c r="K22" s="15"/>
      <c r="L22" s="260"/>
      <c r="M22" s="260"/>
      <c r="N22" s="261">
        <f t="shared" si="1"/>
        <v>0</v>
      </c>
      <c r="O22" s="262"/>
      <c r="P22" s="263"/>
      <c r="Q22" s="260"/>
      <c r="R22" s="260"/>
      <c r="S22" s="261">
        <f t="shared" si="2"/>
        <v>0</v>
      </c>
      <c r="T22" s="262"/>
      <c r="U22" s="43"/>
      <c r="V22" s="207"/>
    </row>
    <row r="23" spans="1:22" ht="16.149999999999999" customHeight="1" x14ac:dyDescent="0.25">
      <c r="A23" s="18">
        <v>17</v>
      </c>
      <c r="B23" s="18"/>
      <c r="C23" s="348"/>
      <c r="D23" s="352"/>
      <c r="E23" s="358">
        <f t="shared" si="3"/>
        <v>0</v>
      </c>
      <c r="F23" s="356"/>
      <c r="G23" s="354"/>
      <c r="H23" s="354"/>
      <c r="I23" s="357">
        <f t="shared" si="0"/>
        <v>0</v>
      </c>
      <c r="J23" s="345"/>
      <c r="K23" s="15"/>
      <c r="L23" s="260"/>
      <c r="M23" s="260"/>
      <c r="N23" s="261">
        <f t="shared" si="1"/>
        <v>0</v>
      </c>
      <c r="O23" s="262"/>
      <c r="P23" s="263"/>
      <c r="Q23" s="260"/>
      <c r="R23" s="260"/>
      <c r="S23" s="261">
        <f t="shared" si="2"/>
        <v>0</v>
      </c>
      <c r="T23" s="262"/>
      <c r="U23" s="43"/>
      <c r="V23" s="207"/>
    </row>
    <row r="24" spans="1:22" ht="16.149999999999999" customHeight="1" x14ac:dyDescent="0.25">
      <c r="A24" s="18">
        <v>18</v>
      </c>
      <c r="B24" s="18"/>
      <c r="C24" s="348"/>
      <c r="D24" s="352"/>
      <c r="E24" s="358">
        <f t="shared" si="3"/>
        <v>0</v>
      </c>
      <c r="F24" s="356"/>
      <c r="G24" s="354"/>
      <c r="H24" s="354"/>
      <c r="I24" s="357">
        <f t="shared" si="0"/>
        <v>0</v>
      </c>
      <c r="J24" s="345"/>
      <c r="K24" s="15"/>
      <c r="L24" s="260"/>
      <c r="M24" s="260"/>
      <c r="N24" s="261">
        <f t="shared" si="1"/>
        <v>0</v>
      </c>
      <c r="O24" s="262"/>
      <c r="P24" s="263"/>
      <c r="Q24" s="260"/>
      <c r="R24" s="260"/>
      <c r="S24" s="261">
        <f t="shared" si="2"/>
        <v>0</v>
      </c>
      <c r="T24" s="262"/>
      <c r="U24" s="43"/>
      <c r="V24" s="207"/>
    </row>
    <row r="25" spans="1:22" ht="16.149999999999999" customHeight="1" x14ac:dyDescent="0.25">
      <c r="A25" s="18">
        <v>19</v>
      </c>
      <c r="B25" s="18"/>
      <c r="C25" s="348"/>
      <c r="D25" s="352"/>
      <c r="E25" s="358">
        <f t="shared" si="3"/>
        <v>0</v>
      </c>
      <c r="F25" s="356"/>
      <c r="G25" s="353"/>
      <c r="H25" s="354"/>
      <c r="I25" s="357">
        <f t="shared" si="0"/>
        <v>0</v>
      </c>
      <c r="J25" s="345"/>
      <c r="K25" s="15"/>
      <c r="L25" s="260"/>
      <c r="M25" s="260"/>
      <c r="N25" s="261">
        <f t="shared" si="1"/>
        <v>0</v>
      </c>
      <c r="O25" s="262"/>
      <c r="P25" s="263"/>
      <c r="Q25" s="260"/>
      <c r="R25" s="260"/>
      <c r="S25" s="261">
        <f t="shared" si="2"/>
        <v>0</v>
      </c>
      <c r="T25" s="262"/>
      <c r="U25" s="43"/>
      <c r="V25" s="207"/>
    </row>
    <row r="26" spans="1:22" ht="16.149999999999999" customHeight="1" x14ac:dyDescent="0.25">
      <c r="A26" s="18">
        <v>20</v>
      </c>
      <c r="B26" s="18"/>
      <c r="C26" s="351"/>
      <c r="D26" s="352"/>
      <c r="E26" s="358">
        <f t="shared" si="3"/>
        <v>0</v>
      </c>
      <c r="F26" s="356"/>
      <c r="G26" s="354"/>
      <c r="H26" s="354"/>
      <c r="I26" s="357">
        <f t="shared" si="0"/>
        <v>0</v>
      </c>
      <c r="J26" s="345"/>
      <c r="K26" s="15"/>
      <c r="L26" s="260"/>
      <c r="M26" s="260"/>
      <c r="N26" s="261">
        <f t="shared" si="1"/>
        <v>0</v>
      </c>
      <c r="O26" s="262"/>
      <c r="P26" s="263"/>
      <c r="Q26" s="260"/>
      <c r="R26" s="260"/>
      <c r="S26" s="261">
        <f t="shared" si="2"/>
        <v>0</v>
      </c>
      <c r="T26" s="262"/>
      <c r="U26" s="43"/>
      <c r="V26" s="207"/>
    </row>
    <row r="27" spans="1:22" ht="16.149999999999999" customHeight="1" x14ac:dyDescent="0.25">
      <c r="A27" s="18">
        <v>21</v>
      </c>
      <c r="B27" s="18"/>
      <c r="C27" s="351"/>
      <c r="D27" s="352"/>
      <c r="E27" s="358">
        <f t="shared" si="3"/>
        <v>0</v>
      </c>
      <c r="F27" s="356"/>
      <c r="G27" s="354"/>
      <c r="H27" s="354"/>
      <c r="I27" s="357">
        <f t="shared" si="0"/>
        <v>0</v>
      </c>
      <c r="J27" s="345"/>
      <c r="K27" s="15"/>
      <c r="L27" s="260"/>
      <c r="M27" s="260"/>
      <c r="N27" s="261">
        <f t="shared" si="1"/>
        <v>0</v>
      </c>
      <c r="O27" s="262"/>
      <c r="P27" s="263"/>
      <c r="Q27" s="260"/>
      <c r="R27" s="260"/>
      <c r="S27" s="261">
        <f t="shared" si="2"/>
        <v>0</v>
      </c>
      <c r="T27" s="262"/>
      <c r="U27" s="43"/>
      <c r="V27" s="207"/>
    </row>
    <row r="28" spans="1:22" ht="21.4" customHeight="1" x14ac:dyDescent="0.25">
      <c r="A28" s="18">
        <v>22</v>
      </c>
      <c r="B28" s="22"/>
      <c r="C28" s="195" t="s">
        <v>136</v>
      </c>
      <c r="D28" s="196"/>
      <c r="E28" s="197">
        <f>SUM(E7:E27)</f>
        <v>0</v>
      </c>
      <c r="F28" s="19"/>
      <c r="G28" s="119"/>
      <c r="H28" s="119"/>
      <c r="I28" s="118">
        <f>SUM(I7:I27)</f>
        <v>0</v>
      </c>
      <c r="J28" s="118">
        <f>SUM(J7:J27)</f>
        <v>0</v>
      </c>
      <c r="K28" s="19"/>
      <c r="L28" s="265"/>
      <c r="M28" s="265"/>
      <c r="N28" s="266">
        <f>SUM(N7:N27)</f>
        <v>0</v>
      </c>
      <c r="O28" s="266">
        <f>SUM(O7:O27)</f>
        <v>0</v>
      </c>
      <c r="P28" s="258"/>
      <c r="Q28" s="265"/>
      <c r="R28" s="265"/>
      <c r="S28" s="266">
        <f>SUM(S7:S27)</f>
        <v>0</v>
      </c>
      <c r="T28" s="266">
        <f>SUM(T7:T27)</f>
        <v>0</v>
      </c>
      <c r="U28" s="43"/>
      <c r="V28" s="207"/>
    </row>
    <row r="29" spans="1:22" ht="15.75" customHeight="1" x14ac:dyDescent="0.25">
      <c r="A29" s="35"/>
      <c r="B29" s="36"/>
      <c r="C29" s="27"/>
      <c r="D29" s="30"/>
      <c r="E29" s="28"/>
      <c r="F29" s="19"/>
      <c r="G29" s="215">
        <f>SUMIF(G$7:G$27,"A",I$7:I$27)</f>
        <v>0</v>
      </c>
      <c r="H29" s="216">
        <f>SUMIF(G$7:G$27,"S",I$7:I$27)</f>
        <v>0</v>
      </c>
      <c r="I29" s="216">
        <f>SUMIF(G$7:G$27,"D",I$7:I$27)</f>
        <v>0</v>
      </c>
      <c r="J29" s="217" t="s">
        <v>143</v>
      </c>
      <c r="K29" s="19"/>
      <c r="L29" s="267">
        <f>SUMIF(L$7:L$27,"A",N$7:N$27)</f>
        <v>0</v>
      </c>
      <c r="M29" s="268">
        <f>SUMIF(L$7:L$27,"S",N$7:N$27)</f>
        <v>0</v>
      </c>
      <c r="N29" s="268">
        <f>SUMIF(L$7:L$27,"D",N$7:N$27)</f>
        <v>0</v>
      </c>
      <c r="O29" s="269" t="s">
        <v>143</v>
      </c>
      <c r="P29" s="258"/>
      <c r="Q29" s="267">
        <f>SUMIF(Q$7:Q$27,"A",S$7:S$27)</f>
        <v>0</v>
      </c>
      <c r="R29" s="268">
        <f>SUMIF(Q$7:Q$27,"S",S$7:S$27)</f>
        <v>0</v>
      </c>
      <c r="S29" s="268">
        <f>SUMIF(Q$7:Q$27,"D",S$7:S$27)</f>
        <v>0</v>
      </c>
      <c r="T29" s="269" t="s">
        <v>143</v>
      </c>
      <c r="U29" s="43"/>
      <c r="V29" s="207"/>
    </row>
    <row r="30" spans="1:22" ht="9.75" customHeight="1" x14ac:dyDescent="0.25">
      <c r="A30" s="37"/>
      <c r="B30" s="38"/>
      <c r="C30" s="221"/>
      <c r="D30" s="19"/>
      <c r="E30" s="29"/>
      <c r="F30" s="19"/>
      <c r="G30" s="218" t="s">
        <v>144</v>
      </c>
      <c r="H30" s="219" t="s">
        <v>145</v>
      </c>
      <c r="I30" s="219" t="s">
        <v>146</v>
      </c>
      <c r="J30" s="220"/>
      <c r="K30" s="19"/>
      <c r="L30" s="270" t="s">
        <v>144</v>
      </c>
      <c r="M30" s="271" t="s">
        <v>145</v>
      </c>
      <c r="N30" s="271" t="s">
        <v>146</v>
      </c>
      <c r="O30" s="272"/>
      <c r="P30" s="258"/>
      <c r="Q30" s="270" t="s">
        <v>144</v>
      </c>
      <c r="R30" s="271" t="s">
        <v>145</v>
      </c>
      <c r="S30" s="271" t="s">
        <v>146</v>
      </c>
      <c r="T30" s="272"/>
      <c r="U30" s="43"/>
      <c r="V30" s="207"/>
    </row>
    <row r="31" spans="1:22" ht="12.95" customHeight="1" x14ac:dyDescent="0.25">
      <c r="A31" s="37">
        <v>23</v>
      </c>
      <c r="B31" s="38"/>
      <c r="C31" s="299" t="s">
        <v>42</v>
      </c>
      <c r="D31" s="294"/>
      <c r="E31" s="295"/>
      <c r="F31" s="296"/>
      <c r="G31" s="298"/>
      <c r="H31" s="296"/>
      <c r="I31" s="296"/>
      <c r="J31" s="297"/>
      <c r="K31" s="19"/>
      <c r="L31" s="273"/>
      <c r="M31" s="258"/>
      <c r="N31" s="258"/>
      <c r="O31" s="274"/>
      <c r="P31" s="258"/>
      <c r="Q31" s="273"/>
      <c r="R31" s="275"/>
      <c r="S31" s="275"/>
      <c r="T31" s="276"/>
      <c r="U31" s="43"/>
      <c r="V31" s="207"/>
    </row>
    <row r="32" spans="1:22" ht="16.149999999999999" customHeight="1" x14ac:dyDescent="0.25">
      <c r="A32" s="37">
        <v>24</v>
      </c>
      <c r="B32" s="38"/>
      <c r="C32" s="300" t="s">
        <v>43</v>
      </c>
      <c r="D32" s="301"/>
      <c r="E32" s="302"/>
      <c r="F32" s="19"/>
      <c r="G32" s="120" t="s">
        <v>44</v>
      </c>
      <c r="H32" s="121"/>
      <c r="I32" s="121"/>
      <c r="J32" s="344"/>
      <c r="K32" s="19"/>
      <c r="L32" s="277" t="s">
        <v>44</v>
      </c>
      <c r="M32" s="278"/>
      <c r="N32" s="278"/>
      <c r="O32" s="279"/>
      <c r="P32" s="258"/>
      <c r="Q32" s="277" t="s">
        <v>44</v>
      </c>
      <c r="R32" s="278"/>
      <c r="S32" s="278"/>
      <c r="T32" s="279"/>
      <c r="U32" s="43"/>
      <c r="V32" s="207"/>
    </row>
    <row r="33" spans="1:23" ht="16.149999999999999" customHeight="1" x14ac:dyDescent="0.25">
      <c r="A33" s="37">
        <v>25</v>
      </c>
      <c r="B33" s="38"/>
      <c r="C33" s="303" t="s">
        <v>45</v>
      </c>
      <c r="D33" s="301"/>
      <c r="E33" s="302"/>
      <c r="F33" s="19"/>
      <c r="G33" s="120" t="s">
        <v>44</v>
      </c>
      <c r="H33" s="121"/>
      <c r="I33" s="121"/>
      <c r="J33" s="344"/>
      <c r="K33" s="19"/>
      <c r="L33" s="277" t="s">
        <v>44</v>
      </c>
      <c r="M33" s="278"/>
      <c r="N33" s="278"/>
      <c r="O33" s="279"/>
      <c r="P33" s="258"/>
      <c r="Q33" s="277" t="s">
        <v>44</v>
      </c>
      <c r="R33" s="278"/>
      <c r="S33" s="278"/>
      <c r="T33" s="279"/>
      <c r="U33" s="43"/>
      <c r="V33" s="207"/>
    </row>
    <row r="34" spans="1:23" ht="16.149999999999999" customHeight="1" x14ac:dyDescent="0.25">
      <c r="A34" s="37">
        <v>26</v>
      </c>
      <c r="B34" s="38"/>
      <c r="C34" s="303" t="s">
        <v>46</v>
      </c>
      <c r="D34" s="301"/>
      <c r="E34" s="302"/>
      <c r="F34" s="19"/>
      <c r="G34" s="120" t="s">
        <v>44</v>
      </c>
      <c r="H34" s="121"/>
      <c r="I34" s="121"/>
      <c r="J34" s="344"/>
      <c r="K34" s="19"/>
      <c r="L34" s="277" t="s">
        <v>44</v>
      </c>
      <c r="M34" s="278"/>
      <c r="N34" s="278"/>
      <c r="O34" s="279"/>
      <c r="P34" s="258"/>
      <c r="Q34" s="277" t="s">
        <v>44</v>
      </c>
      <c r="R34" s="278"/>
      <c r="S34" s="278"/>
      <c r="T34" s="279"/>
      <c r="U34" s="43"/>
      <c r="V34" s="207"/>
    </row>
    <row r="35" spans="1:23" ht="16.149999999999999" customHeight="1" x14ac:dyDescent="0.25">
      <c r="A35" s="37">
        <v>27</v>
      </c>
      <c r="B35" s="38"/>
      <c r="C35" s="303" t="s">
        <v>47</v>
      </c>
      <c r="D35" s="301"/>
      <c r="E35" s="302"/>
      <c r="F35" s="19"/>
      <c r="G35" s="120" t="s">
        <v>44</v>
      </c>
      <c r="H35" s="121"/>
      <c r="I35" s="121"/>
      <c r="J35" s="344"/>
      <c r="K35" s="19"/>
      <c r="L35" s="277" t="s">
        <v>44</v>
      </c>
      <c r="M35" s="278"/>
      <c r="N35" s="278"/>
      <c r="O35" s="279"/>
      <c r="P35" s="258"/>
      <c r="Q35" s="277" t="s">
        <v>44</v>
      </c>
      <c r="R35" s="278"/>
      <c r="S35" s="278"/>
      <c r="T35" s="279"/>
      <c r="U35" s="43"/>
      <c r="V35" s="207"/>
    </row>
    <row r="36" spans="1:23" ht="16.149999999999999" customHeight="1" x14ac:dyDescent="0.25">
      <c r="A36" s="39">
        <v>28</v>
      </c>
      <c r="B36" s="40"/>
      <c r="C36" s="304" t="s">
        <v>48</v>
      </c>
      <c r="D36" s="305"/>
      <c r="E36" s="302"/>
      <c r="F36" s="19"/>
      <c r="G36" s="122" t="s">
        <v>44</v>
      </c>
      <c r="H36" s="123"/>
      <c r="I36" s="123"/>
      <c r="J36" s="344"/>
      <c r="K36" s="19"/>
      <c r="L36" s="280" t="s">
        <v>44</v>
      </c>
      <c r="M36" s="281"/>
      <c r="N36" s="281"/>
      <c r="O36" s="279"/>
      <c r="P36" s="258"/>
      <c r="Q36" s="280" t="s">
        <v>44</v>
      </c>
      <c r="R36" s="281"/>
      <c r="S36" s="281"/>
      <c r="T36" s="279"/>
      <c r="U36" s="43"/>
      <c r="V36" s="207"/>
    </row>
    <row r="37" spans="1:23" ht="19.149999999999999" customHeight="1" x14ac:dyDescent="0.25">
      <c r="A37" s="35">
        <v>29</v>
      </c>
      <c r="B37" s="36"/>
      <c r="C37" s="32" t="s">
        <v>49</v>
      </c>
      <c r="D37" s="30"/>
      <c r="E37" s="28"/>
      <c r="F37" s="19"/>
      <c r="G37" s="34" t="s">
        <v>50</v>
      </c>
      <c r="H37" s="30"/>
      <c r="I37" s="30"/>
      <c r="J37" s="359">
        <f>SUM(J32:J36)</f>
        <v>0</v>
      </c>
      <c r="K37" s="19"/>
      <c r="L37" s="282" t="s">
        <v>50</v>
      </c>
      <c r="M37" s="283"/>
      <c r="N37" s="283"/>
      <c r="O37" s="284">
        <f>SUM(O32:O36)</f>
        <v>0</v>
      </c>
      <c r="P37" s="258"/>
      <c r="Q37" s="282" t="s">
        <v>50</v>
      </c>
      <c r="R37" s="283"/>
      <c r="S37" s="283"/>
      <c r="T37" s="284">
        <f>SUM(T32:T36)</f>
        <v>0</v>
      </c>
      <c r="U37" s="43"/>
      <c r="V37" s="207"/>
    </row>
    <row r="38" spans="1:23" ht="4.9000000000000004" customHeight="1" thickBot="1" x14ac:dyDescent="0.3">
      <c r="A38" s="37"/>
      <c r="B38" s="38"/>
      <c r="C38" s="20"/>
      <c r="D38" s="19"/>
      <c r="E38" s="198"/>
      <c r="F38" s="19"/>
      <c r="G38" s="31"/>
      <c r="H38" s="19"/>
      <c r="I38" s="19"/>
      <c r="J38" s="360"/>
      <c r="K38" s="19"/>
      <c r="L38" s="273"/>
      <c r="M38" s="258"/>
      <c r="N38" s="258"/>
      <c r="O38" s="274"/>
      <c r="P38" s="258"/>
      <c r="Q38" s="273"/>
      <c r="R38" s="275"/>
      <c r="S38" s="275"/>
      <c r="T38" s="276"/>
      <c r="U38" s="43"/>
      <c r="V38" s="207"/>
    </row>
    <row r="39" spans="1:23" ht="25.15" customHeight="1" x14ac:dyDescent="0.25">
      <c r="A39" s="202">
        <v>30</v>
      </c>
      <c r="B39" s="203"/>
      <c r="C39" s="61" t="s">
        <v>51</v>
      </c>
      <c r="D39" s="194"/>
      <c r="E39" s="33"/>
      <c r="F39" s="66"/>
      <c r="G39" s="124"/>
      <c r="H39" s="125"/>
      <c r="I39" s="125"/>
      <c r="J39" s="361">
        <f>+J28+J37</f>
        <v>0</v>
      </c>
      <c r="K39" s="66"/>
      <c r="L39" s="285"/>
      <c r="M39" s="286"/>
      <c r="N39" s="286"/>
      <c r="O39" s="287">
        <f>+O28+O37</f>
        <v>0</v>
      </c>
      <c r="P39" s="258"/>
      <c r="Q39" s="285"/>
      <c r="R39" s="286"/>
      <c r="S39" s="286"/>
      <c r="T39" s="287">
        <f>+T28+T37</f>
        <v>0</v>
      </c>
      <c r="U39" s="43"/>
      <c r="V39" s="207"/>
    </row>
    <row r="40" spans="1:23" ht="7.15" customHeight="1" x14ac:dyDescent="0.25">
      <c r="A40" s="145"/>
      <c r="B40" s="145"/>
      <c r="C40" s="146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38"/>
      <c r="R40" s="43"/>
      <c r="S40" s="43"/>
      <c r="T40" s="43"/>
      <c r="U40" s="43"/>
      <c r="V40" s="207"/>
    </row>
    <row r="41" spans="1:23" ht="15.75" customHeight="1" x14ac:dyDescent="0.25">
      <c r="A41" s="145"/>
      <c r="B41" s="145"/>
      <c r="C41" s="151" t="s">
        <v>52</v>
      </c>
      <c r="D41" s="148"/>
      <c r="E41" s="148"/>
      <c r="F41" s="148"/>
      <c r="G41" s="214" t="s">
        <v>141</v>
      </c>
      <c r="H41" s="149"/>
      <c r="I41" s="149"/>
      <c r="J41" s="149"/>
      <c r="K41" s="149"/>
      <c r="L41" s="149"/>
      <c r="M41" s="149"/>
      <c r="N41" s="148"/>
      <c r="O41" s="148"/>
      <c r="P41" s="148"/>
      <c r="Q41" s="138"/>
      <c r="R41" s="138"/>
      <c r="S41" s="138"/>
      <c r="T41" s="138"/>
      <c r="U41" s="138"/>
      <c r="V41" s="207"/>
    </row>
    <row r="42" spans="1:23" ht="14.25" customHeight="1" x14ac:dyDescent="0.25">
      <c r="A42" s="42"/>
      <c r="B42" s="150"/>
      <c r="C42" s="213" t="s">
        <v>53</v>
      </c>
      <c r="D42" s="148"/>
      <c r="E42" s="148"/>
      <c r="F42" s="148"/>
      <c r="G42" s="152" t="s">
        <v>142</v>
      </c>
      <c r="H42" s="152"/>
      <c r="I42" s="148"/>
      <c r="J42" s="148"/>
      <c r="K42" s="148"/>
      <c r="L42" s="148"/>
      <c r="M42" s="148"/>
      <c r="N42" s="148"/>
      <c r="O42" s="148"/>
      <c r="P42" s="148"/>
      <c r="Q42" s="138"/>
      <c r="R42" s="138"/>
      <c r="S42" s="138"/>
      <c r="T42" s="138"/>
      <c r="U42" s="138"/>
      <c r="V42" s="207"/>
    </row>
    <row r="43" spans="1:23" ht="12.4" customHeight="1" x14ac:dyDescent="0.25">
      <c r="A43" s="42"/>
      <c r="B43" s="150"/>
      <c r="C43" s="153"/>
      <c r="D43" s="148"/>
      <c r="E43" s="148"/>
      <c r="F43" s="148"/>
      <c r="G43" s="148"/>
      <c r="H43" s="152"/>
      <c r="I43" s="148"/>
      <c r="J43" s="148"/>
      <c r="K43" s="148"/>
      <c r="L43" s="148"/>
      <c r="M43" s="148"/>
      <c r="N43" s="148"/>
      <c r="O43" s="148"/>
      <c r="P43" s="148"/>
      <c r="Q43" s="138"/>
      <c r="R43" s="138"/>
      <c r="S43" s="138"/>
      <c r="T43" s="138"/>
      <c r="U43" s="138"/>
      <c r="V43" s="207"/>
    </row>
    <row r="44" spans="1:23" ht="13.9" customHeight="1" x14ac:dyDescent="0.25">
      <c r="A44" s="204"/>
      <c r="B44" s="205"/>
      <c r="C44" s="206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3"/>
      <c r="R44" s="3"/>
      <c r="S44" s="3"/>
      <c r="T44" s="207"/>
      <c r="U44" s="3"/>
      <c r="V44" s="207"/>
      <c r="W44" s="24"/>
    </row>
    <row r="45" spans="1:23" ht="12.4" customHeight="1" x14ac:dyDescent="0.25">
      <c r="A45" s="10"/>
      <c r="B45" s="10"/>
      <c r="C45" s="208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09"/>
      <c r="P45" s="21"/>
      <c r="Q45" s="3"/>
      <c r="R45" s="3"/>
      <c r="S45" s="3"/>
      <c r="T45" s="207"/>
      <c r="U45" s="207"/>
      <c r="V45" s="207"/>
      <c r="W45" s="24"/>
    </row>
    <row r="46" spans="1:23" x14ac:dyDescent="0.25">
      <c r="A46" s="8"/>
      <c r="B46" s="8"/>
      <c r="C46" s="7"/>
      <c r="D46" s="4"/>
      <c r="E46" s="21"/>
      <c r="F46" s="21"/>
      <c r="G46" s="4"/>
      <c r="H46" s="4"/>
      <c r="I46" s="4"/>
      <c r="J46" s="4"/>
      <c r="K46" s="4"/>
      <c r="L46" s="4"/>
      <c r="M46" s="4"/>
      <c r="N46" s="4"/>
      <c r="O46" s="21"/>
      <c r="P46" s="21"/>
      <c r="Q46" s="2"/>
      <c r="R46" s="2"/>
      <c r="S46" s="2"/>
      <c r="T46" s="2"/>
      <c r="U46" s="2"/>
    </row>
    <row r="47" spans="1:23" x14ac:dyDescent="0.25">
      <c r="A47" s="8"/>
      <c r="B47" s="9"/>
      <c r="C47" s="5"/>
      <c r="D47" s="4"/>
      <c r="E47" s="21"/>
      <c r="F47" s="21"/>
      <c r="G47" s="4"/>
      <c r="H47" s="4"/>
      <c r="I47" s="4"/>
      <c r="J47" s="4"/>
      <c r="K47" s="4"/>
      <c r="L47" s="4"/>
      <c r="M47" s="4"/>
      <c r="N47" s="4"/>
      <c r="O47" s="4"/>
      <c r="P47" s="21"/>
    </row>
    <row r="48" spans="1:23" x14ac:dyDescent="0.25">
      <c r="A48" s="8"/>
      <c r="B48" s="9"/>
      <c r="C48" s="5"/>
      <c r="D48" s="4"/>
      <c r="E48" s="21"/>
      <c r="F48" s="21"/>
      <c r="G48" s="4"/>
      <c r="H48" s="4"/>
      <c r="I48" s="4"/>
      <c r="J48" s="4"/>
      <c r="K48" s="4"/>
      <c r="L48" s="4"/>
      <c r="M48" s="4"/>
      <c r="N48" s="4"/>
      <c r="O48" s="4"/>
      <c r="P48" s="21"/>
    </row>
    <row r="49" spans="1:16" x14ac:dyDescent="0.25">
      <c r="A49" s="9"/>
      <c r="B49" s="9"/>
      <c r="C49" s="5"/>
      <c r="D49" s="4"/>
      <c r="E49" s="21"/>
      <c r="F49" s="21"/>
      <c r="G49" s="4"/>
      <c r="H49" s="4"/>
      <c r="I49" s="4"/>
      <c r="J49" s="4"/>
      <c r="K49" s="4"/>
      <c r="L49" s="4"/>
      <c r="M49" s="4"/>
      <c r="N49" s="4"/>
      <c r="O49" s="4"/>
      <c r="P49" s="21"/>
    </row>
    <row r="50" spans="1:16" x14ac:dyDescent="0.25">
      <c r="A50" s="9"/>
      <c r="B50" s="2"/>
      <c r="C50" s="5"/>
      <c r="D50" s="4"/>
      <c r="E50" s="21"/>
      <c r="F50" s="21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x14ac:dyDescent="0.25">
      <c r="A51" s="9"/>
      <c r="C51" s="6"/>
      <c r="D51" s="16"/>
      <c r="E51" s="21"/>
      <c r="F51" s="21"/>
      <c r="G51" s="16"/>
      <c r="H51" s="16"/>
      <c r="I51" s="16"/>
      <c r="J51" s="16"/>
      <c r="K51" s="16"/>
      <c r="L51" s="16"/>
      <c r="M51" s="16"/>
      <c r="N51" s="16"/>
      <c r="O51" s="16"/>
      <c r="P51" s="16"/>
    </row>
    <row r="52" spans="1:16" x14ac:dyDescent="0.25">
      <c r="A52" s="2"/>
      <c r="C52" s="6"/>
      <c r="D52" s="16"/>
      <c r="E52" s="21"/>
      <c r="F52" s="21"/>
      <c r="G52" s="16"/>
      <c r="H52" s="16"/>
      <c r="I52" s="16"/>
      <c r="J52" s="16"/>
      <c r="K52" s="16"/>
      <c r="L52" s="16"/>
      <c r="M52" s="16"/>
      <c r="N52" s="16"/>
      <c r="O52" s="16"/>
      <c r="P52" s="16"/>
    </row>
    <row r="53" spans="1:16" x14ac:dyDescent="0.25">
      <c r="C53" s="6"/>
      <c r="D53" s="16"/>
      <c r="E53" s="21"/>
      <c r="F53" s="21"/>
      <c r="G53" s="16"/>
      <c r="H53" s="16"/>
      <c r="I53" s="16"/>
      <c r="J53" s="16"/>
      <c r="K53" s="16"/>
      <c r="L53" s="16"/>
      <c r="M53" s="16"/>
      <c r="N53" s="16"/>
      <c r="O53" s="16"/>
      <c r="P53" s="16"/>
    </row>
    <row r="54" spans="1:16" x14ac:dyDescent="0.25">
      <c r="C54" s="6"/>
      <c r="D54" s="16"/>
      <c r="E54" s="21"/>
      <c r="F54" s="21"/>
      <c r="G54" s="16"/>
      <c r="H54" s="16"/>
      <c r="I54" s="16"/>
      <c r="J54" s="16"/>
      <c r="K54" s="16"/>
      <c r="L54" s="16"/>
      <c r="M54" s="16"/>
      <c r="N54" s="16"/>
      <c r="O54" s="16"/>
      <c r="P54" s="16"/>
    </row>
    <row r="55" spans="1:16" x14ac:dyDescent="0.25">
      <c r="C55" s="6"/>
      <c r="D55" s="16"/>
      <c r="E55" s="21"/>
      <c r="F55" s="21"/>
      <c r="G55" s="16"/>
      <c r="H55" s="16"/>
      <c r="I55" s="16"/>
      <c r="J55" s="16"/>
      <c r="K55" s="16"/>
      <c r="L55" s="16"/>
      <c r="M55" s="16"/>
      <c r="N55" s="16"/>
      <c r="O55" s="16"/>
      <c r="P55" s="16"/>
    </row>
    <row r="56" spans="1:16" x14ac:dyDescent="0.25">
      <c r="C56" s="6"/>
      <c r="D56" s="16"/>
      <c r="E56" s="21"/>
      <c r="F56" s="21"/>
      <c r="G56" s="16"/>
      <c r="H56" s="16"/>
      <c r="I56" s="16"/>
      <c r="J56" s="16"/>
      <c r="K56" s="16"/>
      <c r="L56" s="16"/>
      <c r="M56" s="16"/>
      <c r="N56" s="16"/>
      <c r="O56" s="16"/>
      <c r="P56" s="16"/>
    </row>
    <row r="57" spans="1:16" x14ac:dyDescent="0.25">
      <c r="C57" s="6"/>
      <c r="D57" s="16"/>
      <c r="E57" s="21"/>
      <c r="F57" s="21"/>
      <c r="G57" s="16"/>
      <c r="H57" s="16"/>
      <c r="I57" s="16"/>
      <c r="J57" s="16"/>
      <c r="K57" s="16"/>
      <c r="L57" s="16"/>
      <c r="M57" s="16"/>
      <c r="N57" s="16"/>
      <c r="O57" s="16"/>
      <c r="P57" s="16"/>
    </row>
    <row r="58" spans="1:16" x14ac:dyDescent="0.25">
      <c r="D58" s="16"/>
      <c r="E58" s="21"/>
      <c r="F58" s="21"/>
      <c r="G58" s="16"/>
      <c r="H58" s="16"/>
      <c r="I58" s="16"/>
      <c r="J58" s="16"/>
      <c r="K58" s="16"/>
      <c r="L58" s="16"/>
      <c r="M58" s="16"/>
      <c r="N58" s="16"/>
      <c r="O58" s="16"/>
      <c r="P58" s="16"/>
    </row>
    <row r="59" spans="1:16" x14ac:dyDescent="0.25">
      <c r="D59" s="16"/>
      <c r="E59" s="21"/>
      <c r="F59" s="21"/>
      <c r="G59" s="16"/>
      <c r="H59" s="16"/>
      <c r="I59" s="16"/>
      <c r="J59" s="16"/>
      <c r="K59" s="16"/>
      <c r="L59" s="16"/>
      <c r="M59" s="16"/>
      <c r="N59" s="16"/>
      <c r="O59" s="16"/>
      <c r="P59" s="16"/>
    </row>
    <row r="60" spans="1:16" x14ac:dyDescent="0.25">
      <c r="D60" s="16"/>
      <c r="E60" s="21"/>
      <c r="F60" s="21"/>
      <c r="G60" s="16"/>
      <c r="H60" s="16"/>
      <c r="I60" s="16"/>
      <c r="J60" s="16"/>
      <c r="K60" s="16"/>
      <c r="L60" s="16"/>
      <c r="M60" s="16"/>
      <c r="N60" s="16"/>
      <c r="O60" s="16"/>
      <c r="P60" s="16"/>
    </row>
    <row r="61" spans="1:16" x14ac:dyDescent="0.25">
      <c r="D61" s="16"/>
      <c r="E61" s="21"/>
      <c r="F61" s="21"/>
      <c r="G61" s="16"/>
      <c r="H61" s="16"/>
      <c r="I61" s="16"/>
      <c r="J61" s="16"/>
      <c r="K61" s="16"/>
      <c r="L61" s="16"/>
      <c r="M61" s="16"/>
      <c r="N61" s="16"/>
      <c r="O61" s="16"/>
      <c r="P61" s="16"/>
    </row>
    <row r="62" spans="1:16" x14ac:dyDescent="0.25">
      <c r="D62" s="16"/>
      <c r="E62" s="21"/>
      <c r="F62" s="21"/>
      <c r="G62" s="16"/>
      <c r="H62" s="16"/>
      <c r="I62" s="16"/>
      <c r="J62" s="16"/>
      <c r="K62" s="16"/>
      <c r="L62" s="16"/>
      <c r="M62" s="16"/>
      <c r="N62" s="16"/>
      <c r="O62" s="16"/>
      <c r="P62" s="16"/>
    </row>
    <row r="63" spans="1:16" x14ac:dyDescent="0.25">
      <c r="D63" s="16"/>
      <c r="E63" s="21"/>
      <c r="F63" s="21"/>
      <c r="G63" s="16"/>
      <c r="H63" s="16"/>
      <c r="I63" s="16"/>
      <c r="J63" s="16"/>
      <c r="K63" s="16"/>
      <c r="L63" s="16"/>
      <c r="M63" s="16"/>
      <c r="N63" s="16"/>
      <c r="O63" s="16"/>
      <c r="P63" s="16"/>
    </row>
    <row r="64" spans="1:16" x14ac:dyDescent="0.25">
      <c r="D64" s="16"/>
      <c r="E64" s="21"/>
      <c r="F64" s="21"/>
      <c r="G64" s="16"/>
      <c r="H64" s="16"/>
      <c r="I64" s="16"/>
      <c r="J64" s="16"/>
      <c r="K64" s="16"/>
      <c r="L64" s="16"/>
      <c r="M64" s="16"/>
      <c r="N64" s="16"/>
      <c r="O64" s="16"/>
      <c r="P64" s="16"/>
    </row>
    <row r="65" spans="4:16" x14ac:dyDescent="0.25">
      <c r="D65" s="16"/>
      <c r="E65" s="21"/>
      <c r="F65" s="21"/>
      <c r="G65" s="16"/>
      <c r="H65" s="16"/>
      <c r="I65" s="16"/>
      <c r="J65" s="16"/>
      <c r="K65" s="16"/>
      <c r="L65" s="16"/>
      <c r="M65" s="16"/>
      <c r="N65" s="16"/>
      <c r="O65" s="16"/>
      <c r="P65" s="16"/>
    </row>
    <row r="66" spans="4:16" x14ac:dyDescent="0.25">
      <c r="D66" s="16"/>
      <c r="E66" s="21"/>
      <c r="F66" s="21"/>
      <c r="G66" s="16"/>
      <c r="H66" s="16"/>
      <c r="I66" s="16"/>
      <c r="J66" s="16"/>
      <c r="K66" s="16"/>
      <c r="L66" s="16"/>
      <c r="M66" s="16"/>
      <c r="N66" s="16"/>
      <c r="O66" s="16"/>
      <c r="P66" s="16"/>
    </row>
    <row r="67" spans="4:16" x14ac:dyDescent="0.25">
      <c r="D67" s="16"/>
      <c r="E67" s="21"/>
      <c r="F67" s="21"/>
      <c r="G67" s="16"/>
      <c r="H67" s="16"/>
      <c r="I67" s="16"/>
      <c r="J67" s="16"/>
      <c r="K67" s="16"/>
      <c r="L67" s="16"/>
      <c r="M67" s="16"/>
      <c r="N67" s="16"/>
      <c r="O67" s="16"/>
      <c r="P67" s="16"/>
    </row>
    <row r="68" spans="4:16" x14ac:dyDescent="0.25">
      <c r="D68" s="16"/>
      <c r="E68" s="21"/>
      <c r="F68" s="21"/>
      <c r="G68" s="16"/>
      <c r="H68" s="16"/>
      <c r="I68" s="16"/>
      <c r="J68" s="16"/>
      <c r="K68" s="16"/>
      <c r="L68" s="16"/>
      <c r="M68" s="16"/>
      <c r="N68" s="16"/>
      <c r="O68" s="16"/>
      <c r="P68" s="16"/>
    </row>
    <row r="69" spans="4:16" x14ac:dyDescent="0.25">
      <c r="D69" s="16"/>
      <c r="E69" s="21"/>
      <c r="F69" s="21"/>
      <c r="G69" s="16"/>
      <c r="H69" s="16"/>
      <c r="I69" s="16"/>
      <c r="J69" s="16"/>
      <c r="K69" s="16"/>
      <c r="L69" s="16"/>
      <c r="M69" s="16"/>
      <c r="N69" s="16"/>
      <c r="O69" s="16"/>
      <c r="P69" s="16"/>
    </row>
    <row r="70" spans="4:16" x14ac:dyDescent="0.25">
      <c r="D70" s="16"/>
      <c r="E70" s="21"/>
      <c r="F70" s="21"/>
      <c r="G70" s="16"/>
      <c r="H70" s="16"/>
      <c r="I70" s="16"/>
      <c r="J70" s="16"/>
      <c r="K70" s="16"/>
      <c r="L70" s="16"/>
      <c r="M70" s="16"/>
      <c r="N70" s="16"/>
      <c r="O70" s="16"/>
      <c r="P70" s="16"/>
    </row>
  </sheetData>
  <sheetProtection password="F548" sheet="1" selectLockedCells="1"/>
  <mergeCells count="6">
    <mergeCell ref="G1:N1"/>
    <mergeCell ref="Q5:T5"/>
    <mergeCell ref="G5:J5"/>
    <mergeCell ref="L5:O5"/>
    <mergeCell ref="C5:E5"/>
    <mergeCell ref="C3:E3"/>
  </mergeCells>
  <phoneticPr fontId="19" type="noConversion"/>
  <conditionalFormatting sqref="G29:G30 L29:L30 Q29:Q30">
    <cfRule type="expression" dxfId="7" priority="1" stopIfTrue="1">
      <formula>I$28&gt;0</formula>
    </cfRule>
  </conditionalFormatting>
  <conditionalFormatting sqref="H29:H30 M29:M30 R29:R30">
    <cfRule type="expression" dxfId="6" priority="2" stopIfTrue="1">
      <formula>I$28&gt;0</formula>
    </cfRule>
  </conditionalFormatting>
  <conditionalFormatting sqref="I29:I30 N29:N30 S29:S30">
    <cfRule type="expression" dxfId="5" priority="3" stopIfTrue="1">
      <formula>I$28&gt;0</formula>
    </cfRule>
  </conditionalFormatting>
  <conditionalFormatting sqref="J29 O29 T29">
    <cfRule type="expression" dxfId="4" priority="4" stopIfTrue="1">
      <formula>I$28&gt;0</formula>
    </cfRule>
  </conditionalFormatting>
  <printOptions horizontalCentered="1"/>
  <pageMargins left="0.18" right="0" top="0.19" bottom="0.34" header="0.16" footer="0.16"/>
  <pageSetup scale="95" orientation="landscape" horizontalDpi="300" verticalDpi="300" r:id="rId1"/>
  <headerFooter alignWithMargins="0">
    <oddFooter>&amp;LExhibit B - Personnel Expenses, 1-3 Programs for 1-21 Staff&amp;R&amp;D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05"/>
  <sheetViews>
    <sheetView view="pageBreakPreview" topLeftCell="A37" zoomScale="90" zoomScaleNormal="100" zoomScaleSheetLayoutView="90" workbookViewId="0">
      <selection activeCell="C60" sqref="C60"/>
    </sheetView>
  </sheetViews>
  <sheetFormatPr defaultColWidth="9.19921875" defaultRowHeight="15.75" x14ac:dyDescent="0.25"/>
  <cols>
    <col min="1" max="1" width="3" style="1" customWidth="1"/>
    <col min="2" max="2" width="0.796875" style="1" customWidth="1"/>
    <col min="3" max="3" width="35.19921875" style="1" customWidth="1"/>
    <col min="4" max="4" width="13" style="1" customWidth="1"/>
    <col min="5" max="5" width="8.19921875" style="3" customWidth="1"/>
    <col min="6" max="6" width="2" style="3" customWidth="1"/>
    <col min="7" max="9" width="9" style="1" customWidth="1"/>
    <col min="10" max="10" width="15.19921875" style="1" customWidth="1"/>
    <col min="11" max="11" width="2" style="1" customWidth="1"/>
    <col min="12" max="14" width="9" style="1" customWidth="1"/>
    <col min="15" max="15" width="15.19921875" style="1" customWidth="1"/>
    <col min="16" max="16" width="2" style="1" customWidth="1"/>
    <col min="17" max="19" width="9" style="1" customWidth="1"/>
    <col min="20" max="20" width="15.19921875" style="1" customWidth="1"/>
    <col min="21" max="21" width="2" style="1" customWidth="1"/>
    <col min="22" max="24" width="9" style="1" customWidth="1"/>
    <col min="25" max="25" width="15.19921875" style="1" customWidth="1"/>
    <col min="26" max="26" width="2" style="1" customWidth="1"/>
    <col min="27" max="29" width="9" style="1" customWidth="1"/>
    <col min="30" max="30" width="15.19921875" style="1" customWidth="1"/>
    <col min="31" max="31" width="2" style="1" customWidth="1"/>
    <col min="32" max="34" width="9" style="1" customWidth="1"/>
    <col min="35" max="35" width="15.19921875" style="1" customWidth="1"/>
    <col min="36" max="36" width="2" style="1" customWidth="1"/>
    <col min="37" max="39" width="9" style="1" customWidth="1"/>
    <col min="40" max="40" width="15.19921875" style="1" customWidth="1"/>
    <col min="41" max="41" width="2" style="1" customWidth="1"/>
    <col min="42" max="44" width="9" style="1" customWidth="1"/>
    <col min="45" max="45" width="15.19921875" style="1" customWidth="1"/>
    <col min="46" max="46" width="2" style="1" customWidth="1"/>
    <col min="47" max="49" width="9" style="1" customWidth="1"/>
    <col min="50" max="50" width="15.19921875" style="1" customWidth="1"/>
    <col min="51" max="51" width="2" style="1" customWidth="1"/>
    <col min="52" max="16384" width="9.19921875" style="1"/>
  </cols>
  <sheetData>
    <row r="1" spans="1:51" x14ac:dyDescent="0.25">
      <c r="A1" s="43"/>
      <c r="B1" s="43"/>
      <c r="C1" s="310"/>
      <c r="D1" s="336" t="s">
        <v>123</v>
      </c>
      <c r="E1" s="311"/>
      <c r="F1" s="311"/>
      <c r="H1" s="336"/>
      <c r="I1" s="336"/>
      <c r="J1" s="131" t="s">
        <v>159</v>
      </c>
      <c r="K1" s="336"/>
      <c r="L1" s="336"/>
      <c r="M1" s="336"/>
      <c r="N1" s="336"/>
      <c r="O1" s="311"/>
      <c r="P1" s="177"/>
      <c r="Q1" s="233" t="s">
        <v>157</v>
      </c>
      <c r="R1" s="190"/>
      <c r="S1" s="43"/>
      <c r="U1" s="43"/>
      <c r="V1" s="475" t="s">
        <v>123</v>
      </c>
      <c r="W1" s="475"/>
      <c r="X1" s="475"/>
      <c r="Y1" s="475"/>
      <c r="Z1" s="475"/>
      <c r="AA1" s="475"/>
      <c r="AB1" s="475"/>
      <c r="AC1" s="475"/>
      <c r="AD1" s="177"/>
      <c r="AE1" s="177"/>
      <c r="AF1" s="233" t="s">
        <v>157</v>
      </c>
      <c r="AG1" s="190" t="str">
        <f>IF(R1="","",R1)</f>
        <v/>
      </c>
      <c r="AH1" s="177"/>
      <c r="AI1" s="131" t="s">
        <v>160</v>
      </c>
      <c r="AJ1" s="177"/>
      <c r="AK1" s="475" t="s">
        <v>123</v>
      </c>
      <c r="AL1" s="475"/>
      <c r="AM1" s="475"/>
      <c r="AN1" s="475"/>
      <c r="AO1" s="475"/>
      <c r="AP1" s="475"/>
      <c r="AQ1" s="475"/>
      <c r="AR1" s="475"/>
      <c r="AS1" s="43"/>
      <c r="AT1" s="154"/>
      <c r="AU1" s="233" t="s">
        <v>157</v>
      </c>
      <c r="AV1" s="190" t="str">
        <f>IF(R1="","",R1)</f>
        <v/>
      </c>
      <c r="AW1" s="154"/>
      <c r="AX1" s="131" t="s">
        <v>161</v>
      </c>
      <c r="AY1" s="154"/>
    </row>
    <row r="2" spans="1:51" ht="16.5" customHeight="1" x14ac:dyDescent="0.3">
      <c r="A2" s="43"/>
      <c r="B2" s="141"/>
      <c r="C2" s="324" t="s">
        <v>182</v>
      </c>
      <c r="D2" s="363">
        <f>'Ex B-1'!D2:E3</f>
        <v>0</v>
      </c>
      <c r="E2" s="325"/>
      <c r="F2" s="325"/>
      <c r="G2" s="325"/>
      <c r="H2" s="325"/>
      <c r="I2" s="325"/>
      <c r="J2" s="326"/>
      <c r="K2" s="327"/>
      <c r="L2" s="327"/>
      <c r="M2" s="326"/>
      <c r="N2" s="326"/>
      <c r="O2" s="328"/>
      <c r="P2" s="139"/>
      <c r="Q2" s="139"/>
      <c r="R2" s="190"/>
      <c r="S2" s="189"/>
      <c r="T2" s="140"/>
      <c r="U2" s="43"/>
      <c r="V2" s="139"/>
      <c r="W2" s="139"/>
      <c r="X2" s="139"/>
      <c r="Y2" s="139"/>
      <c r="Z2" s="43"/>
      <c r="AA2" s="43"/>
      <c r="AB2" s="43"/>
      <c r="AC2" s="43"/>
      <c r="AD2" s="43"/>
      <c r="AE2" s="43"/>
      <c r="AF2" s="139"/>
      <c r="AG2" s="190"/>
      <c r="AH2" s="43"/>
      <c r="AI2" s="43"/>
      <c r="AJ2" s="43"/>
      <c r="AK2" s="43"/>
      <c r="AL2" s="43"/>
      <c r="AM2" s="43"/>
      <c r="AN2" s="43"/>
      <c r="AO2" s="43"/>
      <c r="AP2" s="139"/>
      <c r="AQ2" s="139"/>
      <c r="AR2" s="189"/>
      <c r="AS2" s="43"/>
      <c r="AT2" s="154"/>
      <c r="AU2" s="139"/>
      <c r="AV2" s="190"/>
      <c r="AW2" s="154"/>
      <c r="AX2" s="154"/>
      <c r="AY2" s="154"/>
    </row>
    <row r="3" spans="1:51" ht="16.5" customHeight="1" x14ac:dyDescent="0.3">
      <c r="A3" s="43"/>
      <c r="B3" s="141"/>
      <c r="C3" s="471" t="str">
        <f>IF(ISBLANK('Ex B-1'!$D$2),"",'Ex B-1'!$D$2)</f>
        <v/>
      </c>
      <c r="D3" s="471"/>
      <c r="E3" s="471"/>
      <c r="F3" s="325"/>
      <c r="G3" s="329"/>
      <c r="H3" s="325"/>
      <c r="I3" s="325"/>
      <c r="J3" s="326"/>
      <c r="K3" s="327"/>
      <c r="L3" s="327"/>
      <c r="M3" s="326"/>
      <c r="N3" s="326"/>
      <c r="O3" s="328"/>
      <c r="P3" s="139"/>
      <c r="Q3" s="139"/>
      <c r="R3" s="190"/>
      <c r="S3" s="189"/>
      <c r="T3" s="140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154"/>
      <c r="AU3" s="154"/>
      <c r="AV3" s="154"/>
      <c r="AW3" s="154"/>
      <c r="AX3" s="154"/>
      <c r="AY3" s="154"/>
    </row>
    <row r="4" spans="1:51" ht="15.4" customHeight="1" thickBot="1" x14ac:dyDescent="0.3">
      <c r="A4" s="156"/>
      <c r="B4" s="156"/>
      <c r="C4" s="330"/>
      <c r="D4" s="331"/>
      <c r="E4" s="332"/>
      <c r="F4" s="333"/>
      <c r="G4" s="288" t="s">
        <v>128</v>
      </c>
      <c r="H4" s="334"/>
      <c r="I4" s="289"/>
      <c r="J4" s="289"/>
      <c r="K4" s="254"/>
      <c r="L4" s="288" t="s">
        <v>129</v>
      </c>
      <c r="M4" s="289"/>
      <c r="N4" s="289"/>
      <c r="O4" s="289"/>
      <c r="P4" s="290"/>
      <c r="Q4" s="288" t="s">
        <v>130</v>
      </c>
      <c r="R4" s="291"/>
      <c r="S4" s="292"/>
      <c r="T4" s="292"/>
      <c r="U4" s="315"/>
      <c r="V4" s="288" t="s">
        <v>131</v>
      </c>
      <c r="W4" s="315"/>
      <c r="X4" s="315"/>
      <c r="Y4" s="315"/>
      <c r="Z4" s="315"/>
      <c r="AA4" s="288" t="s">
        <v>132</v>
      </c>
      <c r="AB4" s="315"/>
      <c r="AC4" s="315"/>
      <c r="AD4" s="315"/>
      <c r="AE4" s="315"/>
      <c r="AF4" s="288" t="s">
        <v>133</v>
      </c>
      <c r="AG4" s="315"/>
      <c r="AH4" s="315"/>
      <c r="AI4" s="315"/>
      <c r="AJ4" s="315"/>
      <c r="AK4" s="288" t="s">
        <v>134</v>
      </c>
      <c r="AL4" s="315"/>
      <c r="AM4" s="315"/>
      <c r="AN4" s="315"/>
      <c r="AO4" s="315"/>
      <c r="AP4" s="288" t="s">
        <v>135</v>
      </c>
      <c r="AQ4" s="315"/>
      <c r="AR4" s="315"/>
      <c r="AS4" s="315"/>
      <c r="AT4" s="316"/>
      <c r="AU4" s="288" t="s">
        <v>138</v>
      </c>
      <c r="AV4" s="315"/>
      <c r="AW4" s="315"/>
      <c r="AX4" s="315"/>
      <c r="AY4" s="316"/>
    </row>
    <row r="5" spans="1:51" ht="21.4" customHeight="1" x14ac:dyDescent="0.25">
      <c r="A5" s="26"/>
      <c r="B5" s="23"/>
      <c r="C5" s="472" t="s">
        <v>36</v>
      </c>
      <c r="D5" s="473"/>
      <c r="E5" s="474"/>
      <c r="F5" s="335"/>
      <c r="G5" s="464">
        <f>'Ex B-1'!D6</f>
        <v>0</v>
      </c>
      <c r="H5" s="465"/>
      <c r="I5" s="465"/>
      <c r="J5" s="466"/>
      <c r="K5" s="306"/>
      <c r="L5" s="461"/>
      <c r="M5" s="462"/>
      <c r="N5" s="462"/>
      <c r="O5" s="463"/>
      <c r="P5" s="293"/>
      <c r="Q5" s="461"/>
      <c r="R5" s="462"/>
      <c r="S5" s="462"/>
      <c r="T5" s="463"/>
      <c r="U5" s="315"/>
      <c r="V5" s="461"/>
      <c r="W5" s="462"/>
      <c r="X5" s="462"/>
      <c r="Y5" s="463"/>
      <c r="Z5" s="315"/>
      <c r="AA5" s="461"/>
      <c r="AB5" s="462"/>
      <c r="AC5" s="462"/>
      <c r="AD5" s="463"/>
      <c r="AE5" s="315"/>
      <c r="AF5" s="461"/>
      <c r="AG5" s="462"/>
      <c r="AH5" s="462"/>
      <c r="AI5" s="463"/>
      <c r="AJ5" s="315"/>
      <c r="AK5" s="461"/>
      <c r="AL5" s="462"/>
      <c r="AM5" s="462"/>
      <c r="AN5" s="463"/>
      <c r="AO5" s="315"/>
      <c r="AP5" s="461"/>
      <c r="AQ5" s="462"/>
      <c r="AR5" s="462"/>
      <c r="AS5" s="463"/>
      <c r="AT5" s="316"/>
      <c r="AU5" s="461"/>
      <c r="AV5" s="462"/>
      <c r="AW5" s="462"/>
      <c r="AX5" s="463"/>
      <c r="AY5" s="316"/>
    </row>
    <row r="6" spans="1:51" ht="32.25" customHeight="1" thickBot="1" x14ac:dyDescent="0.3">
      <c r="A6" s="199"/>
      <c r="B6" s="200"/>
      <c r="C6" s="307" t="s">
        <v>140</v>
      </c>
      <c r="D6" s="308" t="s">
        <v>37</v>
      </c>
      <c r="E6" s="309" t="s">
        <v>137</v>
      </c>
      <c r="F6" s="258"/>
      <c r="G6" s="255" t="s">
        <v>38</v>
      </c>
      <c r="H6" s="256" t="s">
        <v>39</v>
      </c>
      <c r="I6" s="257" t="s">
        <v>40</v>
      </c>
      <c r="J6" s="255" t="s">
        <v>41</v>
      </c>
      <c r="K6" s="258"/>
      <c r="L6" s="255" t="s">
        <v>38</v>
      </c>
      <c r="M6" s="256" t="s">
        <v>39</v>
      </c>
      <c r="N6" s="257" t="s">
        <v>40</v>
      </c>
      <c r="O6" s="255" t="s">
        <v>41</v>
      </c>
      <c r="P6" s="258"/>
      <c r="Q6" s="255" t="s">
        <v>38</v>
      </c>
      <c r="R6" s="256" t="s">
        <v>39</v>
      </c>
      <c r="S6" s="257" t="s">
        <v>40</v>
      </c>
      <c r="T6" s="255" t="s">
        <v>41</v>
      </c>
      <c r="U6" s="317"/>
      <c r="V6" s="255" t="s">
        <v>38</v>
      </c>
      <c r="W6" s="256" t="s">
        <v>39</v>
      </c>
      <c r="X6" s="257" t="s">
        <v>40</v>
      </c>
      <c r="Y6" s="255" t="s">
        <v>41</v>
      </c>
      <c r="Z6" s="317"/>
      <c r="AA6" s="255" t="s">
        <v>38</v>
      </c>
      <c r="AB6" s="256" t="s">
        <v>39</v>
      </c>
      <c r="AC6" s="257" t="s">
        <v>40</v>
      </c>
      <c r="AD6" s="255" t="s">
        <v>41</v>
      </c>
      <c r="AE6" s="317"/>
      <c r="AF6" s="255" t="s">
        <v>38</v>
      </c>
      <c r="AG6" s="256" t="s">
        <v>39</v>
      </c>
      <c r="AH6" s="257" t="s">
        <v>40</v>
      </c>
      <c r="AI6" s="255" t="s">
        <v>41</v>
      </c>
      <c r="AJ6" s="317"/>
      <c r="AK6" s="255" t="s">
        <v>38</v>
      </c>
      <c r="AL6" s="256" t="s">
        <v>39</v>
      </c>
      <c r="AM6" s="257" t="s">
        <v>40</v>
      </c>
      <c r="AN6" s="255" t="s">
        <v>41</v>
      </c>
      <c r="AO6" s="317"/>
      <c r="AP6" s="255" t="s">
        <v>38</v>
      </c>
      <c r="AQ6" s="256" t="s">
        <v>39</v>
      </c>
      <c r="AR6" s="257" t="s">
        <v>40</v>
      </c>
      <c r="AS6" s="255" t="s">
        <v>41</v>
      </c>
      <c r="AT6" s="316"/>
      <c r="AU6" s="255" t="s">
        <v>38</v>
      </c>
      <c r="AV6" s="256" t="s">
        <v>39</v>
      </c>
      <c r="AW6" s="257" t="s">
        <v>40</v>
      </c>
      <c r="AX6" s="255" t="s">
        <v>41</v>
      </c>
      <c r="AY6" s="316"/>
    </row>
    <row r="7" spans="1:51" ht="16.149999999999999" customHeight="1" thickTop="1" x14ac:dyDescent="0.25">
      <c r="A7" s="201">
        <v>1</v>
      </c>
      <c r="B7" s="201"/>
      <c r="C7" s="348"/>
      <c r="D7" s="349"/>
      <c r="E7" s="355">
        <f>IF(D7=0,0,SUM(I7+N7+S7+X7+AC7+AH7+AM7+AR7+AW7))</f>
        <v>0</v>
      </c>
      <c r="F7" s="356"/>
      <c r="G7" s="353"/>
      <c r="H7" s="354"/>
      <c r="I7" s="357">
        <f>IF(D7=0,0,IF(J7=0,0,J7/((D7/12)*H7)))</f>
        <v>0</v>
      </c>
      <c r="J7" s="345"/>
      <c r="K7" s="15"/>
      <c r="L7" s="260"/>
      <c r="M7" s="260"/>
      <c r="N7" s="261">
        <f>IF(D7=0,0,IF(O7=0,0,O7/((D7/12)*M7)))</f>
        <v>0</v>
      </c>
      <c r="O7" s="262"/>
      <c r="P7" s="263"/>
      <c r="Q7" s="260"/>
      <c r="R7" s="260"/>
      <c r="S7" s="261">
        <f>IF(D7=0,0,IF(T7=0,0,T7/((D7/12)*R7)))</f>
        <v>0</v>
      </c>
      <c r="T7" s="262"/>
      <c r="U7" s="317"/>
      <c r="V7" s="260"/>
      <c r="W7" s="260"/>
      <c r="X7" s="261">
        <f>IF(D7=0,0,IF(Y7=0,0,Y7/((D7/12)*W7)))</f>
        <v>0</v>
      </c>
      <c r="Y7" s="262"/>
      <c r="Z7" s="317"/>
      <c r="AA7" s="260"/>
      <c r="AB7" s="260"/>
      <c r="AC7" s="261">
        <f>IF(D7=0,0,IF(AD7=0,0,AD7/((D7/12)*AB7)))</f>
        <v>0</v>
      </c>
      <c r="AD7" s="262"/>
      <c r="AE7" s="317"/>
      <c r="AF7" s="260"/>
      <c r="AG7" s="260"/>
      <c r="AH7" s="261">
        <f>IF(D7=0,0,IF(AI7=0,0,AI7/((D7/12)*AG7)))</f>
        <v>0</v>
      </c>
      <c r="AI7" s="262"/>
      <c r="AJ7" s="317"/>
      <c r="AK7" s="260"/>
      <c r="AL7" s="260"/>
      <c r="AM7" s="261">
        <f>IF(D7=0,0,IF(AN7=0,0,AN7/((D7/12)*AL7)))</f>
        <v>0</v>
      </c>
      <c r="AN7" s="262"/>
      <c r="AO7" s="317"/>
      <c r="AP7" s="260"/>
      <c r="AQ7" s="260"/>
      <c r="AR7" s="261">
        <f>IF(D7=0,0,IF(AS7=0,0,AS7/((D7/12)*AQ7)))</f>
        <v>0</v>
      </c>
      <c r="AS7" s="262"/>
      <c r="AT7" s="316"/>
      <c r="AU7" s="260"/>
      <c r="AV7" s="260"/>
      <c r="AW7" s="261">
        <f>IF(D7=0,0,IF(AX7=0,0,AX7/((D7/12)*AV7)))</f>
        <v>0</v>
      </c>
      <c r="AX7" s="262"/>
      <c r="AY7" s="316"/>
    </row>
    <row r="8" spans="1:51" ht="16.149999999999999" customHeight="1" x14ac:dyDescent="0.25">
      <c r="A8" s="18">
        <v>2</v>
      </c>
      <c r="B8" s="18"/>
      <c r="C8" s="348"/>
      <c r="D8" s="349"/>
      <c r="E8" s="358">
        <f t="shared" ref="E8:E62" si="0">IF(D8=0,0,SUM(I8+N8+S8+X8+AC8+AH8+AM8+AR8+AW8))</f>
        <v>0</v>
      </c>
      <c r="F8" s="356"/>
      <c r="G8" s="354"/>
      <c r="H8" s="354"/>
      <c r="I8" s="357">
        <f t="shared" ref="I8:I62" si="1">IF(D8=0,0,IF(J8=0,0,J8/((D8/12)*H8)))</f>
        <v>0</v>
      </c>
      <c r="J8" s="345"/>
      <c r="K8" s="15"/>
      <c r="L8" s="260"/>
      <c r="M8" s="260"/>
      <c r="N8" s="261">
        <f t="shared" ref="N8:N62" si="2">IF(D8=0,0,IF(O8=0,0,O8/((D8/12)*M8)))</f>
        <v>0</v>
      </c>
      <c r="O8" s="262"/>
      <c r="P8" s="263"/>
      <c r="Q8" s="260"/>
      <c r="R8" s="260"/>
      <c r="S8" s="261">
        <f t="shared" ref="S8:S62" si="3">IF(D8=0,0,IF(T8=0,0,T8/((D8/12)*R8)))</f>
        <v>0</v>
      </c>
      <c r="T8" s="262"/>
      <c r="U8" s="317"/>
      <c r="V8" s="260"/>
      <c r="W8" s="260"/>
      <c r="X8" s="261">
        <f t="shared" ref="X8:X62" si="4">IF(D8=0,0,IF(Y8=0,0,Y8/((D8/12)*W8)))</f>
        <v>0</v>
      </c>
      <c r="Y8" s="262"/>
      <c r="Z8" s="317"/>
      <c r="AA8" s="260"/>
      <c r="AB8" s="260"/>
      <c r="AC8" s="261">
        <f t="shared" ref="AC8:AC62" si="5">IF(D8=0,0,IF(AD8=0,0,AD8/((D8/12)*AB8)))</f>
        <v>0</v>
      </c>
      <c r="AD8" s="262"/>
      <c r="AE8" s="317"/>
      <c r="AF8" s="260"/>
      <c r="AG8" s="260"/>
      <c r="AH8" s="261">
        <f t="shared" ref="AH8:AH62" si="6">IF(D8=0,0,IF(AI8=0,0,AI8/((D8/12)*AG8)))</f>
        <v>0</v>
      </c>
      <c r="AI8" s="262"/>
      <c r="AJ8" s="317"/>
      <c r="AK8" s="260"/>
      <c r="AL8" s="260"/>
      <c r="AM8" s="261">
        <f t="shared" ref="AM8:AM62" si="7">IF(D8=0,0,IF(AN8=0,0,AN8/((D8/12)*AL8)))</f>
        <v>0</v>
      </c>
      <c r="AN8" s="262"/>
      <c r="AO8" s="317"/>
      <c r="AP8" s="260"/>
      <c r="AQ8" s="260"/>
      <c r="AR8" s="261">
        <f t="shared" ref="AR8:AR62" si="8">IF(D8=0,0,IF(AS8=0,0,AS8/((D8/12)*AQ8)))</f>
        <v>0</v>
      </c>
      <c r="AS8" s="262"/>
      <c r="AT8" s="316"/>
      <c r="AU8" s="260"/>
      <c r="AV8" s="260"/>
      <c r="AW8" s="261">
        <f t="shared" ref="AW8:AW62" si="9">IF(D8=0,0,IF(AX8=0,0,AX8/((D8/12)*AV8)))</f>
        <v>0</v>
      </c>
      <c r="AX8" s="262"/>
      <c r="AY8" s="316"/>
    </row>
    <row r="9" spans="1:51" ht="16.149999999999999" customHeight="1" x14ac:dyDescent="0.25">
      <c r="A9" s="18">
        <v>3</v>
      </c>
      <c r="B9" s="18"/>
      <c r="C9" s="348"/>
      <c r="D9" s="349"/>
      <c r="E9" s="358">
        <f t="shared" si="0"/>
        <v>0</v>
      </c>
      <c r="F9" s="356"/>
      <c r="G9" s="354"/>
      <c r="H9" s="354"/>
      <c r="I9" s="357">
        <f t="shared" si="1"/>
        <v>0</v>
      </c>
      <c r="J9" s="345"/>
      <c r="K9" s="15"/>
      <c r="L9" s="260"/>
      <c r="M9" s="260"/>
      <c r="N9" s="261">
        <f t="shared" si="2"/>
        <v>0</v>
      </c>
      <c r="O9" s="262"/>
      <c r="P9" s="263"/>
      <c r="Q9" s="260"/>
      <c r="R9" s="260"/>
      <c r="S9" s="261">
        <f t="shared" si="3"/>
        <v>0</v>
      </c>
      <c r="T9" s="262"/>
      <c r="U9" s="317"/>
      <c r="V9" s="260"/>
      <c r="W9" s="260"/>
      <c r="X9" s="261">
        <f t="shared" si="4"/>
        <v>0</v>
      </c>
      <c r="Y9" s="262"/>
      <c r="Z9" s="317"/>
      <c r="AA9" s="260"/>
      <c r="AB9" s="260"/>
      <c r="AC9" s="261">
        <f t="shared" si="5"/>
        <v>0</v>
      </c>
      <c r="AD9" s="262"/>
      <c r="AE9" s="317"/>
      <c r="AF9" s="260"/>
      <c r="AG9" s="260"/>
      <c r="AH9" s="261">
        <f t="shared" si="6"/>
        <v>0</v>
      </c>
      <c r="AI9" s="262"/>
      <c r="AJ9" s="317"/>
      <c r="AK9" s="260"/>
      <c r="AL9" s="260"/>
      <c r="AM9" s="261">
        <f t="shared" si="7"/>
        <v>0</v>
      </c>
      <c r="AN9" s="262"/>
      <c r="AO9" s="317"/>
      <c r="AP9" s="260"/>
      <c r="AQ9" s="260"/>
      <c r="AR9" s="261">
        <f t="shared" si="8"/>
        <v>0</v>
      </c>
      <c r="AS9" s="262"/>
      <c r="AT9" s="316"/>
      <c r="AU9" s="260"/>
      <c r="AV9" s="260"/>
      <c r="AW9" s="261">
        <f t="shared" si="9"/>
        <v>0</v>
      </c>
      <c r="AX9" s="262"/>
      <c r="AY9" s="316"/>
    </row>
    <row r="10" spans="1:51" ht="16.149999999999999" customHeight="1" x14ac:dyDescent="0.25">
      <c r="A10" s="18">
        <v>4</v>
      </c>
      <c r="B10" s="18"/>
      <c r="C10" s="348"/>
      <c r="D10" s="349"/>
      <c r="E10" s="358">
        <f t="shared" si="0"/>
        <v>0</v>
      </c>
      <c r="F10" s="356"/>
      <c r="G10" s="354"/>
      <c r="H10" s="354"/>
      <c r="I10" s="357">
        <f t="shared" si="1"/>
        <v>0</v>
      </c>
      <c r="J10" s="345"/>
      <c r="K10" s="15"/>
      <c r="L10" s="260"/>
      <c r="M10" s="260"/>
      <c r="N10" s="261">
        <f t="shared" si="2"/>
        <v>0</v>
      </c>
      <c r="O10" s="262"/>
      <c r="P10" s="263"/>
      <c r="Q10" s="260"/>
      <c r="R10" s="260"/>
      <c r="S10" s="261">
        <f t="shared" si="3"/>
        <v>0</v>
      </c>
      <c r="T10" s="262"/>
      <c r="U10" s="317"/>
      <c r="V10" s="260"/>
      <c r="W10" s="260"/>
      <c r="X10" s="261">
        <f t="shared" si="4"/>
        <v>0</v>
      </c>
      <c r="Y10" s="262"/>
      <c r="Z10" s="317"/>
      <c r="AA10" s="260"/>
      <c r="AB10" s="260"/>
      <c r="AC10" s="261">
        <f t="shared" si="5"/>
        <v>0</v>
      </c>
      <c r="AD10" s="262"/>
      <c r="AE10" s="317"/>
      <c r="AF10" s="260"/>
      <c r="AG10" s="260"/>
      <c r="AH10" s="261">
        <f t="shared" si="6"/>
        <v>0</v>
      </c>
      <c r="AI10" s="262"/>
      <c r="AJ10" s="317"/>
      <c r="AK10" s="260"/>
      <c r="AL10" s="260"/>
      <c r="AM10" s="261">
        <f t="shared" si="7"/>
        <v>0</v>
      </c>
      <c r="AN10" s="262"/>
      <c r="AO10" s="317"/>
      <c r="AP10" s="260"/>
      <c r="AQ10" s="260"/>
      <c r="AR10" s="261">
        <f t="shared" si="8"/>
        <v>0</v>
      </c>
      <c r="AS10" s="262"/>
      <c r="AT10" s="316"/>
      <c r="AU10" s="260"/>
      <c r="AV10" s="260"/>
      <c r="AW10" s="261">
        <f t="shared" si="9"/>
        <v>0</v>
      </c>
      <c r="AX10" s="262"/>
      <c r="AY10" s="316"/>
    </row>
    <row r="11" spans="1:51" ht="16.149999999999999" customHeight="1" x14ac:dyDescent="0.25">
      <c r="A11" s="18">
        <v>5</v>
      </c>
      <c r="B11" s="18"/>
      <c r="C11" s="350"/>
      <c r="D11" s="349"/>
      <c r="E11" s="358">
        <f t="shared" si="0"/>
        <v>0</v>
      </c>
      <c r="F11" s="356"/>
      <c r="G11" s="354"/>
      <c r="H11" s="354"/>
      <c r="I11" s="357">
        <f t="shared" si="1"/>
        <v>0</v>
      </c>
      <c r="J11" s="345"/>
      <c r="K11" s="15"/>
      <c r="L11" s="260"/>
      <c r="M11" s="260"/>
      <c r="N11" s="261">
        <f t="shared" si="2"/>
        <v>0</v>
      </c>
      <c r="O11" s="262"/>
      <c r="P11" s="263"/>
      <c r="Q11" s="260"/>
      <c r="R11" s="260"/>
      <c r="S11" s="261">
        <f t="shared" si="3"/>
        <v>0</v>
      </c>
      <c r="T11" s="262"/>
      <c r="U11" s="317"/>
      <c r="V11" s="260"/>
      <c r="W11" s="260"/>
      <c r="X11" s="261">
        <f t="shared" si="4"/>
        <v>0</v>
      </c>
      <c r="Y11" s="262"/>
      <c r="Z11" s="317"/>
      <c r="AA11" s="260"/>
      <c r="AB11" s="260"/>
      <c r="AC11" s="261">
        <f t="shared" si="5"/>
        <v>0</v>
      </c>
      <c r="AD11" s="262"/>
      <c r="AE11" s="317"/>
      <c r="AF11" s="260"/>
      <c r="AG11" s="260"/>
      <c r="AH11" s="261">
        <f t="shared" si="6"/>
        <v>0</v>
      </c>
      <c r="AI11" s="262"/>
      <c r="AJ11" s="317"/>
      <c r="AK11" s="260"/>
      <c r="AL11" s="260"/>
      <c r="AM11" s="261">
        <f t="shared" si="7"/>
        <v>0</v>
      </c>
      <c r="AN11" s="262"/>
      <c r="AO11" s="317"/>
      <c r="AP11" s="260"/>
      <c r="AQ11" s="260"/>
      <c r="AR11" s="261">
        <f t="shared" si="8"/>
        <v>0</v>
      </c>
      <c r="AS11" s="262"/>
      <c r="AT11" s="316"/>
      <c r="AU11" s="260"/>
      <c r="AV11" s="260"/>
      <c r="AW11" s="261">
        <f t="shared" si="9"/>
        <v>0</v>
      </c>
      <c r="AX11" s="262"/>
      <c r="AY11" s="316"/>
    </row>
    <row r="12" spans="1:51" ht="16.149999999999999" customHeight="1" x14ac:dyDescent="0.25">
      <c r="A12" s="18">
        <v>6</v>
      </c>
      <c r="B12" s="18"/>
      <c r="C12" s="350"/>
      <c r="D12" s="349"/>
      <c r="E12" s="358">
        <f t="shared" si="0"/>
        <v>0</v>
      </c>
      <c r="F12" s="356"/>
      <c r="G12" s="354"/>
      <c r="H12" s="354"/>
      <c r="I12" s="357">
        <f t="shared" si="1"/>
        <v>0</v>
      </c>
      <c r="J12" s="345"/>
      <c r="K12" s="15"/>
      <c r="L12" s="260"/>
      <c r="M12" s="260"/>
      <c r="N12" s="261">
        <f t="shared" si="2"/>
        <v>0</v>
      </c>
      <c r="O12" s="262"/>
      <c r="P12" s="263"/>
      <c r="Q12" s="260"/>
      <c r="R12" s="260"/>
      <c r="S12" s="261">
        <f t="shared" si="3"/>
        <v>0</v>
      </c>
      <c r="T12" s="262"/>
      <c r="U12" s="317"/>
      <c r="V12" s="260"/>
      <c r="W12" s="260"/>
      <c r="X12" s="261">
        <f t="shared" si="4"/>
        <v>0</v>
      </c>
      <c r="Y12" s="262"/>
      <c r="Z12" s="317"/>
      <c r="AA12" s="260"/>
      <c r="AB12" s="260"/>
      <c r="AC12" s="261">
        <f t="shared" si="5"/>
        <v>0</v>
      </c>
      <c r="AD12" s="262"/>
      <c r="AE12" s="317"/>
      <c r="AF12" s="260"/>
      <c r="AG12" s="260"/>
      <c r="AH12" s="261">
        <f t="shared" si="6"/>
        <v>0</v>
      </c>
      <c r="AI12" s="262"/>
      <c r="AJ12" s="317"/>
      <c r="AK12" s="260"/>
      <c r="AL12" s="260"/>
      <c r="AM12" s="261">
        <f t="shared" si="7"/>
        <v>0</v>
      </c>
      <c r="AN12" s="262"/>
      <c r="AO12" s="317"/>
      <c r="AP12" s="260"/>
      <c r="AQ12" s="260"/>
      <c r="AR12" s="261">
        <f t="shared" si="8"/>
        <v>0</v>
      </c>
      <c r="AS12" s="262"/>
      <c r="AT12" s="316"/>
      <c r="AU12" s="260"/>
      <c r="AV12" s="260"/>
      <c r="AW12" s="261">
        <f t="shared" si="9"/>
        <v>0</v>
      </c>
      <c r="AX12" s="262"/>
      <c r="AY12" s="316"/>
    </row>
    <row r="13" spans="1:51" ht="16.149999999999999" customHeight="1" x14ac:dyDescent="0.25">
      <c r="A13" s="18">
        <v>7</v>
      </c>
      <c r="B13" s="18"/>
      <c r="C13" s="350"/>
      <c r="D13" s="349"/>
      <c r="E13" s="358">
        <f t="shared" si="0"/>
        <v>0</v>
      </c>
      <c r="F13" s="356"/>
      <c r="G13" s="354"/>
      <c r="H13" s="354"/>
      <c r="I13" s="357">
        <f t="shared" si="1"/>
        <v>0</v>
      </c>
      <c r="J13" s="345"/>
      <c r="K13" s="15"/>
      <c r="L13" s="260"/>
      <c r="M13" s="260"/>
      <c r="N13" s="261">
        <f t="shared" si="2"/>
        <v>0</v>
      </c>
      <c r="O13" s="262"/>
      <c r="P13" s="263"/>
      <c r="Q13" s="260"/>
      <c r="R13" s="260"/>
      <c r="S13" s="261">
        <f t="shared" si="3"/>
        <v>0</v>
      </c>
      <c r="T13" s="262"/>
      <c r="U13" s="317"/>
      <c r="V13" s="260"/>
      <c r="W13" s="260"/>
      <c r="X13" s="261">
        <f t="shared" si="4"/>
        <v>0</v>
      </c>
      <c r="Y13" s="262"/>
      <c r="Z13" s="317"/>
      <c r="AA13" s="260"/>
      <c r="AB13" s="260"/>
      <c r="AC13" s="261">
        <f t="shared" si="5"/>
        <v>0</v>
      </c>
      <c r="AD13" s="262"/>
      <c r="AE13" s="317"/>
      <c r="AF13" s="260"/>
      <c r="AG13" s="260"/>
      <c r="AH13" s="261">
        <f t="shared" si="6"/>
        <v>0</v>
      </c>
      <c r="AI13" s="262"/>
      <c r="AJ13" s="317"/>
      <c r="AK13" s="260"/>
      <c r="AL13" s="260"/>
      <c r="AM13" s="261">
        <f t="shared" si="7"/>
        <v>0</v>
      </c>
      <c r="AN13" s="262"/>
      <c r="AO13" s="317"/>
      <c r="AP13" s="260"/>
      <c r="AQ13" s="260"/>
      <c r="AR13" s="261">
        <f t="shared" si="8"/>
        <v>0</v>
      </c>
      <c r="AS13" s="262"/>
      <c r="AT13" s="316"/>
      <c r="AU13" s="260"/>
      <c r="AV13" s="260"/>
      <c r="AW13" s="261">
        <f t="shared" si="9"/>
        <v>0</v>
      </c>
      <c r="AX13" s="262"/>
      <c r="AY13" s="316"/>
    </row>
    <row r="14" spans="1:51" ht="16.149999999999999" customHeight="1" x14ac:dyDescent="0.25">
      <c r="A14" s="18">
        <v>8</v>
      </c>
      <c r="B14" s="18"/>
      <c r="C14" s="348"/>
      <c r="D14" s="349"/>
      <c r="E14" s="358">
        <f t="shared" si="0"/>
        <v>0</v>
      </c>
      <c r="F14" s="356"/>
      <c r="G14" s="354"/>
      <c r="H14" s="354"/>
      <c r="I14" s="357">
        <f t="shared" si="1"/>
        <v>0</v>
      </c>
      <c r="J14" s="345"/>
      <c r="K14" s="15"/>
      <c r="L14" s="260"/>
      <c r="M14" s="260"/>
      <c r="N14" s="261">
        <f t="shared" si="2"/>
        <v>0</v>
      </c>
      <c r="O14" s="262"/>
      <c r="P14" s="263"/>
      <c r="Q14" s="260"/>
      <c r="R14" s="260"/>
      <c r="S14" s="261">
        <f t="shared" si="3"/>
        <v>0</v>
      </c>
      <c r="T14" s="262"/>
      <c r="U14" s="317"/>
      <c r="V14" s="260"/>
      <c r="W14" s="260"/>
      <c r="X14" s="261">
        <f t="shared" si="4"/>
        <v>0</v>
      </c>
      <c r="Y14" s="262"/>
      <c r="Z14" s="317"/>
      <c r="AA14" s="260"/>
      <c r="AB14" s="260"/>
      <c r="AC14" s="261">
        <f t="shared" si="5"/>
        <v>0</v>
      </c>
      <c r="AD14" s="262"/>
      <c r="AE14" s="317"/>
      <c r="AF14" s="260"/>
      <c r="AG14" s="260"/>
      <c r="AH14" s="261">
        <f t="shared" si="6"/>
        <v>0</v>
      </c>
      <c r="AI14" s="262"/>
      <c r="AJ14" s="317"/>
      <c r="AK14" s="260"/>
      <c r="AL14" s="260"/>
      <c r="AM14" s="261">
        <f t="shared" si="7"/>
        <v>0</v>
      </c>
      <c r="AN14" s="262"/>
      <c r="AO14" s="317"/>
      <c r="AP14" s="260"/>
      <c r="AQ14" s="260"/>
      <c r="AR14" s="261">
        <f t="shared" si="8"/>
        <v>0</v>
      </c>
      <c r="AS14" s="262"/>
      <c r="AT14" s="316"/>
      <c r="AU14" s="260"/>
      <c r="AV14" s="260"/>
      <c r="AW14" s="261">
        <f t="shared" si="9"/>
        <v>0</v>
      </c>
      <c r="AX14" s="262"/>
      <c r="AY14" s="316"/>
    </row>
    <row r="15" spans="1:51" ht="16.149999999999999" customHeight="1" x14ac:dyDescent="0.25">
      <c r="A15" s="18">
        <v>9</v>
      </c>
      <c r="B15" s="18"/>
      <c r="C15" s="348"/>
      <c r="D15" s="349"/>
      <c r="E15" s="358">
        <f t="shared" si="0"/>
        <v>0</v>
      </c>
      <c r="F15" s="356"/>
      <c r="G15" s="354"/>
      <c r="H15" s="354"/>
      <c r="I15" s="357">
        <f t="shared" si="1"/>
        <v>0</v>
      </c>
      <c r="J15" s="345"/>
      <c r="K15" s="15"/>
      <c r="L15" s="260"/>
      <c r="M15" s="260"/>
      <c r="N15" s="261">
        <f t="shared" si="2"/>
        <v>0</v>
      </c>
      <c r="O15" s="262"/>
      <c r="P15" s="263"/>
      <c r="Q15" s="260"/>
      <c r="R15" s="260"/>
      <c r="S15" s="261">
        <f t="shared" si="3"/>
        <v>0</v>
      </c>
      <c r="T15" s="262"/>
      <c r="U15" s="317"/>
      <c r="V15" s="260"/>
      <c r="W15" s="260"/>
      <c r="X15" s="261">
        <f t="shared" si="4"/>
        <v>0</v>
      </c>
      <c r="Y15" s="262"/>
      <c r="Z15" s="317"/>
      <c r="AA15" s="260"/>
      <c r="AB15" s="260"/>
      <c r="AC15" s="261">
        <f t="shared" si="5"/>
        <v>0</v>
      </c>
      <c r="AD15" s="262"/>
      <c r="AE15" s="317"/>
      <c r="AF15" s="260"/>
      <c r="AG15" s="260"/>
      <c r="AH15" s="261">
        <f t="shared" si="6"/>
        <v>0</v>
      </c>
      <c r="AI15" s="262"/>
      <c r="AJ15" s="317"/>
      <c r="AK15" s="260"/>
      <c r="AL15" s="260"/>
      <c r="AM15" s="261">
        <f t="shared" si="7"/>
        <v>0</v>
      </c>
      <c r="AN15" s="262"/>
      <c r="AO15" s="317"/>
      <c r="AP15" s="260"/>
      <c r="AQ15" s="260"/>
      <c r="AR15" s="261">
        <f t="shared" si="8"/>
        <v>0</v>
      </c>
      <c r="AS15" s="262"/>
      <c r="AT15" s="316"/>
      <c r="AU15" s="260"/>
      <c r="AV15" s="260"/>
      <c r="AW15" s="261">
        <f t="shared" si="9"/>
        <v>0</v>
      </c>
      <c r="AX15" s="262"/>
      <c r="AY15" s="316"/>
    </row>
    <row r="16" spans="1:51" ht="16.149999999999999" customHeight="1" x14ac:dyDescent="0.25">
      <c r="A16" s="18">
        <v>10</v>
      </c>
      <c r="B16" s="18"/>
      <c r="C16" s="348"/>
      <c r="D16" s="349"/>
      <c r="E16" s="358">
        <f t="shared" si="0"/>
        <v>0</v>
      </c>
      <c r="F16" s="356"/>
      <c r="G16" s="354"/>
      <c r="H16" s="354"/>
      <c r="I16" s="357">
        <f t="shared" si="1"/>
        <v>0</v>
      </c>
      <c r="J16" s="345"/>
      <c r="K16" s="15"/>
      <c r="L16" s="260"/>
      <c r="M16" s="260"/>
      <c r="N16" s="261">
        <f t="shared" si="2"/>
        <v>0</v>
      </c>
      <c r="O16" s="262"/>
      <c r="P16" s="263"/>
      <c r="Q16" s="260"/>
      <c r="R16" s="260"/>
      <c r="S16" s="261">
        <f t="shared" si="3"/>
        <v>0</v>
      </c>
      <c r="T16" s="262"/>
      <c r="U16" s="317"/>
      <c r="V16" s="260"/>
      <c r="W16" s="260"/>
      <c r="X16" s="261">
        <f t="shared" si="4"/>
        <v>0</v>
      </c>
      <c r="Y16" s="262"/>
      <c r="Z16" s="317"/>
      <c r="AA16" s="260"/>
      <c r="AB16" s="260"/>
      <c r="AC16" s="261">
        <f t="shared" si="5"/>
        <v>0</v>
      </c>
      <c r="AD16" s="262"/>
      <c r="AE16" s="317"/>
      <c r="AF16" s="260"/>
      <c r="AG16" s="260"/>
      <c r="AH16" s="261">
        <f t="shared" si="6"/>
        <v>0</v>
      </c>
      <c r="AI16" s="262"/>
      <c r="AJ16" s="317"/>
      <c r="AK16" s="260"/>
      <c r="AL16" s="260"/>
      <c r="AM16" s="261">
        <f t="shared" si="7"/>
        <v>0</v>
      </c>
      <c r="AN16" s="262"/>
      <c r="AO16" s="317"/>
      <c r="AP16" s="260"/>
      <c r="AQ16" s="260"/>
      <c r="AR16" s="261">
        <f t="shared" si="8"/>
        <v>0</v>
      </c>
      <c r="AS16" s="262"/>
      <c r="AT16" s="316"/>
      <c r="AU16" s="260"/>
      <c r="AV16" s="260"/>
      <c r="AW16" s="261">
        <f t="shared" si="9"/>
        <v>0</v>
      </c>
      <c r="AX16" s="262"/>
      <c r="AY16" s="316"/>
    </row>
    <row r="17" spans="1:51" ht="16.149999999999999" customHeight="1" x14ac:dyDescent="0.25">
      <c r="A17" s="18">
        <v>11</v>
      </c>
      <c r="B17" s="18"/>
      <c r="C17" s="348"/>
      <c r="D17" s="349"/>
      <c r="E17" s="358">
        <f t="shared" si="0"/>
        <v>0</v>
      </c>
      <c r="F17" s="356"/>
      <c r="G17" s="354"/>
      <c r="H17" s="354"/>
      <c r="I17" s="357">
        <f t="shared" si="1"/>
        <v>0</v>
      </c>
      <c r="J17" s="345"/>
      <c r="K17" s="15"/>
      <c r="L17" s="260"/>
      <c r="M17" s="260"/>
      <c r="N17" s="261">
        <f t="shared" si="2"/>
        <v>0</v>
      </c>
      <c r="O17" s="262"/>
      <c r="P17" s="263"/>
      <c r="Q17" s="260"/>
      <c r="R17" s="260"/>
      <c r="S17" s="261">
        <f t="shared" si="3"/>
        <v>0</v>
      </c>
      <c r="T17" s="262"/>
      <c r="U17" s="317"/>
      <c r="V17" s="260"/>
      <c r="W17" s="260"/>
      <c r="X17" s="261">
        <f t="shared" si="4"/>
        <v>0</v>
      </c>
      <c r="Y17" s="262"/>
      <c r="Z17" s="317"/>
      <c r="AA17" s="260"/>
      <c r="AB17" s="260"/>
      <c r="AC17" s="261">
        <f t="shared" si="5"/>
        <v>0</v>
      </c>
      <c r="AD17" s="262"/>
      <c r="AE17" s="317"/>
      <c r="AF17" s="260"/>
      <c r="AG17" s="260"/>
      <c r="AH17" s="261">
        <f t="shared" si="6"/>
        <v>0</v>
      </c>
      <c r="AI17" s="262"/>
      <c r="AJ17" s="317"/>
      <c r="AK17" s="260"/>
      <c r="AL17" s="260"/>
      <c r="AM17" s="261">
        <f t="shared" si="7"/>
        <v>0</v>
      </c>
      <c r="AN17" s="262"/>
      <c r="AO17" s="317"/>
      <c r="AP17" s="260"/>
      <c r="AQ17" s="260"/>
      <c r="AR17" s="261">
        <f t="shared" si="8"/>
        <v>0</v>
      </c>
      <c r="AS17" s="262"/>
      <c r="AT17" s="316"/>
      <c r="AU17" s="260"/>
      <c r="AV17" s="260"/>
      <c r="AW17" s="261">
        <f t="shared" si="9"/>
        <v>0</v>
      </c>
      <c r="AX17" s="262"/>
      <c r="AY17" s="316"/>
    </row>
    <row r="18" spans="1:51" ht="16.149999999999999" customHeight="1" x14ac:dyDescent="0.25">
      <c r="A18" s="18">
        <v>12</v>
      </c>
      <c r="B18" s="18"/>
      <c r="C18" s="350"/>
      <c r="D18" s="349"/>
      <c r="E18" s="358">
        <f t="shared" si="0"/>
        <v>0</v>
      </c>
      <c r="F18" s="356"/>
      <c r="G18" s="354"/>
      <c r="H18" s="354"/>
      <c r="I18" s="357">
        <f t="shared" si="1"/>
        <v>0</v>
      </c>
      <c r="J18" s="345"/>
      <c r="K18" s="15"/>
      <c r="L18" s="260"/>
      <c r="M18" s="260"/>
      <c r="N18" s="261">
        <f t="shared" si="2"/>
        <v>0</v>
      </c>
      <c r="O18" s="262"/>
      <c r="P18" s="263"/>
      <c r="Q18" s="260"/>
      <c r="R18" s="260"/>
      <c r="S18" s="261">
        <f t="shared" si="3"/>
        <v>0</v>
      </c>
      <c r="T18" s="262"/>
      <c r="U18" s="317"/>
      <c r="V18" s="260"/>
      <c r="W18" s="260"/>
      <c r="X18" s="261">
        <f t="shared" si="4"/>
        <v>0</v>
      </c>
      <c r="Y18" s="262"/>
      <c r="Z18" s="317"/>
      <c r="AA18" s="260"/>
      <c r="AB18" s="260"/>
      <c r="AC18" s="261">
        <f t="shared" si="5"/>
        <v>0</v>
      </c>
      <c r="AD18" s="262"/>
      <c r="AE18" s="317"/>
      <c r="AF18" s="260"/>
      <c r="AG18" s="260"/>
      <c r="AH18" s="261">
        <f t="shared" si="6"/>
        <v>0</v>
      </c>
      <c r="AI18" s="262"/>
      <c r="AJ18" s="317"/>
      <c r="AK18" s="260"/>
      <c r="AL18" s="260"/>
      <c r="AM18" s="261">
        <f t="shared" si="7"/>
        <v>0</v>
      </c>
      <c r="AN18" s="262"/>
      <c r="AO18" s="317"/>
      <c r="AP18" s="260"/>
      <c r="AQ18" s="260"/>
      <c r="AR18" s="261">
        <f t="shared" si="8"/>
        <v>0</v>
      </c>
      <c r="AS18" s="262"/>
      <c r="AT18" s="316"/>
      <c r="AU18" s="260"/>
      <c r="AV18" s="260"/>
      <c r="AW18" s="261">
        <f t="shared" si="9"/>
        <v>0</v>
      </c>
      <c r="AX18" s="262"/>
      <c r="AY18" s="316"/>
    </row>
    <row r="19" spans="1:51" ht="16.149999999999999" customHeight="1" x14ac:dyDescent="0.25">
      <c r="A19" s="18">
        <v>13</v>
      </c>
      <c r="B19" s="18"/>
      <c r="C19" s="350"/>
      <c r="D19" s="349"/>
      <c r="E19" s="358">
        <f t="shared" si="0"/>
        <v>0</v>
      </c>
      <c r="F19" s="356"/>
      <c r="G19" s="354"/>
      <c r="H19" s="354"/>
      <c r="I19" s="357">
        <f t="shared" si="1"/>
        <v>0</v>
      </c>
      <c r="J19" s="345"/>
      <c r="K19" s="15"/>
      <c r="L19" s="260"/>
      <c r="M19" s="264"/>
      <c r="N19" s="261">
        <f t="shared" si="2"/>
        <v>0</v>
      </c>
      <c r="O19" s="262"/>
      <c r="P19" s="263"/>
      <c r="Q19" s="260"/>
      <c r="R19" s="260"/>
      <c r="S19" s="261">
        <f t="shared" si="3"/>
        <v>0</v>
      </c>
      <c r="T19" s="262"/>
      <c r="U19" s="317"/>
      <c r="V19" s="260"/>
      <c r="W19" s="260"/>
      <c r="X19" s="261">
        <f t="shared" si="4"/>
        <v>0</v>
      </c>
      <c r="Y19" s="262"/>
      <c r="Z19" s="317"/>
      <c r="AA19" s="260"/>
      <c r="AB19" s="260"/>
      <c r="AC19" s="261">
        <f t="shared" si="5"/>
        <v>0</v>
      </c>
      <c r="AD19" s="262"/>
      <c r="AE19" s="317"/>
      <c r="AF19" s="260"/>
      <c r="AG19" s="260"/>
      <c r="AH19" s="261">
        <f t="shared" si="6"/>
        <v>0</v>
      </c>
      <c r="AI19" s="262"/>
      <c r="AJ19" s="317"/>
      <c r="AK19" s="260"/>
      <c r="AL19" s="260"/>
      <c r="AM19" s="261">
        <f t="shared" si="7"/>
        <v>0</v>
      </c>
      <c r="AN19" s="262"/>
      <c r="AO19" s="317"/>
      <c r="AP19" s="260"/>
      <c r="AQ19" s="260"/>
      <c r="AR19" s="261">
        <f t="shared" si="8"/>
        <v>0</v>
      </c>
      <c r="AS19" s="262"/>
      <c r="AT19" s="316"/>
      <c r="AU19" s="260"/>
      <c r="AV19" s="260"/>
      <c r="AW19" s="261">
        <f t="shared" si="9"/>
        <v>0</v>
      </c>
      <c r="AX19" s="262"/>
      <c r="AY19" s="316"/>
    </row>
    <row r="20" spans="1:51" ht="16.149999999999999" customHeight="1" x14ac:dyDescent="0.25">
      <c r="A20" s="18">
        <v>14</v>
      </c>
      <c r="B20" s="18"/>
      <c r="C20" s="350"/>
      <c r="D20" s="349"/>
      <c r="E20" s="358">
        <f t="shared" si="0"/>
        <v>0</v>
      </c>
      <c r="F20" s="356"/>
      <c r="G20" s="354"/>
      <c r="H20" s="354"/>
      <c r="I20" s="357">
        <f t="shared" si="1"/>
        <v>0</v>
      </c>
      <c r="J20" s="345"/>
      <c r="K20" s="15"/>
      <c r="L20" s="260"/>
      <c r="M20" s="264"/>
      <c r="N20" s="261">
        <f t="shared" si="2"/>
        <v>0</v>
      </c>
      <c r="O20" s="262"/>
      <c r="P20" s="263"/>
      <c r="Q20" s="260"/>
      <c r="R20" s="260"/>
      <c r="S20" s="261">
        <f t="shared" si="3"/>
        <v>0</v>
      </c>
      <c r="T20" s="262"/>
      <c r="U20" s="317"/>
      <c r="V20" s="260"/>
      <c r="W20" s="260"/>
      <c r="X20" s="261">
        <f t="shared" si="4"/>
        <v>0</v>
      </c>
      <c r="Y20" s="262"/>
      <c r="Z20" s="317"/>
      <c r="AA20" s="260"/>
      <c r="AB20" s="260"/>
      <c r="AC20" s="261">
        <f t="shared" si="5"/>
        <v>0</v>
      </c>
      <c r="AD20" s="262"/>
      <c r="AE20" s="317"/>
      <c r="AF20" s="260"/>
      <c r="AG20" s="260"/>
      <c r="AH20" s="261">
        <f t="shared" si="6"/>
        <v>0</v>
      </c>
      <c r="AI20" s="262"/>
      <c r="AJ20" s="317"/>
      <c r="AK20" s="260"/>
      <c r="AL20" s="260"/>
      <c r="AM20" s="261">
        <f t="shared" si="7"/>
        <v>0</v>
      </c>
      <c r="AN20" s="262"/>
      <c r="AO20" s="317"/>
      <c r="AP20" s="260"/>
      <c r="AQ20" s="260"/>
      <c r="AR20" s="261">
        <f t="shared" si="8"/>
        <v>0</v>
      </c>
      <c r="AS20" s="262"/>
      <c r="AT20" s="316"/>
      <c r="AU20" s="260"/>
      <c r="AV20" s="260"/>
      <c r="AW20" s="261">
        <f t="shared" si="9"/>
        <v>0</v>
      </c>
      <c r="AX20" s="262"/>
      <c r="AY20" s="316"/>
    </row>
    <row r="21" spans="1:51" ht="16.149999999999999" customHeight="1" x14ac:dyDescent="0.25">
      <c r="A21" s="18">
        <v>15</v>
      </c>
      <c r="B21" s="18"/>
      <c r="C21" s="350"/>
      <c r="D21" s="349"/>
      <c r="E21" s="358">
        <f t="shared" si="0"/>
        <v>0</v>
      </c>
      <c r="F21" s="356"/>
      <c r="G21" s="354"/>
      <c r="H21" s="354"/>
      <c r="I21" s="357">
        <f t="shared" si="1"/>
        <v>0</v>
      </c>
      <c r="J21" s="345"/>
      <c r="K21" s="15"/>
      <c r="L21" s="260"/>
      <c r="M21" s="260"/>
      <c r="N21" s="261">
        <f t="shared" si="2"/>
        <v>0</v>
      </c>
      <c r="O21" s="262"/>
      <c r="P21" s="263"/>
      <c r="Q21" s="260"/>
      <c r="R21" s="260"/>
      <c r="S21" s="261">
        <f t="shared" si="3"/>
        <v>0</v>
      </c>
      <c r="T21" s="262"/>
      <c r="U21" s="317"/>
      <c r="V21" s="260"/>
      <c r="W21" s="260"/>
      <c r="X21" s="261">
        <f t="shared" si="4"/>
        <v>0</v>
      </c>
      <c r="Y21" s="262"/>
      <c r="Z21" s="317"/>
      <c r="AA21" s="260"/>
      <c r="AB21" s="260"/>
      <c r="AC21" s="261">
        <f t="shared" si="5"/>
        <v>0</v>
      </c>
      <c r="AD21" s="262"/>
      <c r="AE21" s="317"/>
      <c r="AF21" s="260"/>
      <c r="AG21" s="260"/>
      <c r="AH21" s="261">
        <f t="shared" si="6"/>
        <v>0</v>
      </c>
      <c r="AI21" s="262"/>
      <c r="AJ21" s="317"/>
      <c r="AK21" s="260"/>
      <c r="AL21" s="260"/>
      <c r="AM21" s="261">
        <f t="shared" si="7"/>
        <v>0</v>
      </c>
      <c r="AN21" s="262"/>
      <c r="AO21" s="317"/>
      <c r="AP21" s="260"/>
      <c r="AQ21" s="260"/>
      <c r="AR21" s="261">
        <f t="shared" si="8"/>
        <v>0</v>
      </c>
      <c r="AS21" s="262"/>
      <c r="AT21" s="316"/>
      <c r="AU21" s="260"/>
      <c r="AV21" s="260"/>
      <c r="AW21" s="261">
        <f t="shared" si="9"/>
        <v>0</v>
      </c>
      <c r="AX21" s="262"/>
      <c r="AY21" s="316"/>
    </row>
    <row r="22" spans="1:51" ht="16.149999999999999" customHeight="1" x14ac:dyDescent="0.25">
      <c r="A22" s="18">
        <v>16</v>
      </c>
      <c r="B22" s="18"/>
      <c r="C22" s="351"/>
      <c r="D22" s="352"/>
      <c r="E22" s="358">
        <f t="shared" si="0"/>
        <v>0</v>
      </c>
      <c r="F22" s="356"/>
      <c r="G22" s="354"/>
      <c r="H22" s="354"/>
      <c r="I22" s="357">
        <f t="shared" si="1"/>
        <v>0</v>
      </c>
      <c r="J22" s="345"/>
      <c r="K22" s="15"/>
      <c r="L22" s="260"/>
      <c r="M22" s="260"/>
      <c r="N22" s="261">
        <f t="shared" si="2"/>
        <v>0</v>
      </c>
      <c r="O22" s="262"/>
      <c r="P22" s="263"/>
      <c r="Q22" s="260"/>
      <c r="R22" s="260"/>
      <c r="S22" s="261">
        <f t="shared" si="3"/>
        <v>0</v>
      </c>
      <c r="T22" s="262"/>
      <c r="U22" s="317"/>
      <c r="V22" s="260"/>
      <c r="W22" s="260"/>
      <c r="X22" s="261">
        <f t="shared" si="4"/>
        <v>0</v>
      </c>
      <c r="Y22" s="262"/>
      <c r="Z22" s="317"/>
      <c r="AA22" s="260"/>
      <c r="AB22" s="260"/>
      <c r="AC22" s="261">
        <f t="shared" si="5"/>
        <v>0</v>
      </c>
      <c r="AD22" s="262"/>
      <c r="AE22" s="317"/>
      <c r="AF22" s="260"/>
      <c r="AG22" s="260"/>
      <c r="AH22" s="261">
        <f t="shared" si="6"/>
        <v>0</v>
      </c>
      <c r="AI22" s="262"/>
      <c r="AJ22" s="317"/>
      <c r="AK22" s="260"/>
      <c r="AL22" s="260"/>
      <c r="AM22" s="261">
        <f t="shared" si="7"/>
        <v>0</v>
      </c>
      <c r="AN22" s="262"/>
      <c r="AO22" s="317"/>
      <c r="AP22" s="260"/>
      <c r="AQ22" s="260"/>
      <c r="AR22" s="261">
        <f t="shared" si="8"/>
        <v>0</v>
      </c>
      <c r="AS22" s="262"/>
      <c r="AT22" s="316"/>
      <c r="AU22" s="260"/>
      <c r="AV22" s="260"/>
      <c r="AW22" s="261">
        <f t="shared" si="9"/>
        <v>0</v>
      </c>
      <c r="AX22" s="262"/>
      <c r="AY22" s="316"/>
    </row>
    <row r="23" spans="1:51" ht="16.149999999999999" customHeight="1" x14ac:dyDescent="0.25">
      <c r="A23" s="18">
        <v>17</v>
      </c>
      <c r="B23" s="18"/>
      <c r="C23" s="348"/>
      <c r="D23" s="352"/>
      <c r="E23" s="358">
        <f t="shared" si="0"/>
        <v>0</v>
      </c>
      <c r="F23" s="356"/>
      <c r="G23" s="354"/>
      <c r="H23" s="354"/>
      <c r="I23" s="357">
        <f t="shared" si="1"/>
        <v>0</v>
      </c>
      <c r="J23" s="345"/>
      <c r="K23" s="15"/>
      <c r="L23" s="260"/>
      <c r="M23" s="260"/>
      <c r="N23" s="261">
        <f t="shared" si="2"/>
        <v>0</v>
      </c>
      <c r="O23" s="262"/>
      <c r="P23" s="263"/>
      <c r="Q23" s="260"/>
      <c r="R23" s="260"/>
      <c r="S23" s="261">
        <f t="shared" si="3"/>
        <v>0</v>
      </c>
      <c r="T23" s="262"/>
      <c r="U23" s="317"/>
      <c r="V23" s="260"/>
      <c r="W23" s="260"/>
      <c r="X23" s="261">
        <f t="shared" si="4"/>
        <v>0</v>
      </c>
      <c r="Y23" s="262"/>
      <c r="Z23" s="317"/>
      <c r="AA23" s="260"/>
      <c r="AB23" s="260"/>
      <c r="AC23" s="261">
        <f t="shared" si="5"/>
        <v>0</v>
      </c>
      <c r="AD23" s="262"/>
      <c r="AE23" s="317"/>
      <c r="AF23" s="260"/>
      <c r="AG23" s="260"/>
      <c r="AH23" s="261">
        <f t="shared" si="6"/>
        <v>0</v>
      </c>
      <c r="AI23" s="262"/>
      <c r="AJ23" s="317"/>
      <c r="AK23" s="260"/>
      <c r="AL23" s="260"/>
      <c r="AM23" s="261">
        <f t="shared" si="7"/>
        <v>0</v>
      </c>
      <c r="AN23" s="262"/>
      <c r="AO23" s="317"/>
      <c r="AP23" s="260"/>
      <c r="AQ23" s="260"/>
      <c r="AR23" s="261">
        <f t="shared" si="8"/>
        <v>0</v>
      </c>
      <c r="AS23" s="262"/>
      <c r="AT23" s="316"/>
      <c r="AU23" s="260"/>
      <c r="AV23" s="260"/>
      <c r="AW23" s="261">
        <f t="shared" si="9"/>
        <v>0</v>
      </c>
      <c r="AX23" s="262"/>
      <c r="AY23" s="316"/>
    </row>
    <row r="24" spans="1:51" ht="16.149999999999999" customHeight="1" x14ac:dyDescent="0.25">
      <c r="A24" s="18">
        <v>18</v>
      </c>
      <c r="B24" s="18"/>
      <c r="C24" s="348"/>
      <c r="D24" s="352"/>
      <c r="E24" s="358">
        <f t="shared" si="0"/>
        <v>0</v>
      </c>
      <c r="F24" s="356"/>
      <c r="G24" s="354"/>
      <c r="H24" s="354"/>
      <c r="I24" s="357">
        <f t="shared" si="1"/>
        <v>0</v>
      </c>
      <c r="J24" s="345"/>
      <c r="K24" s="15"/>
      <c r="L24" s="260"/>
      <c r="M24" s="260"/>
      <c r="N24" s="261">
        <f t="shared" si="2"/>
        <v>0</v>
      </c>
      <c r="O24" s="262"/>
      <c r="P24" s="263"/>
      <c r="Q24" s="260"/>
      <c r="R24" s="260"/>
      <c r="S24" s="261">
        <f t="shared" si="3"/>
        <v>0</v>
      </c>
      <c r="T24" s="262"/>
      <c r="U24" s="317"/>
      <c r="V24" s="260"/>
      <c r="W24" s="260"/>
      <c r="X24" s="261">
        <f t="shared" si="4"/>
        <v>0</v>
      </c>
      <c r="Y24" s="262"/>
      <c r="Z24" s="317"/>
      <c r="AA24" s="260"/>
      <c r="AB24" s="260"/>
      <c r="AC24" s="261">
        <f t="shared" si="5"/>
        <v>0</v>
      </c>
      <c r="AD24" s="262"/>
      <c r="AE24" s="317"/>
      <c r="AF24" s="260"/>
      <c r="AG24" s="260"/>
      <c r="AH24" s="261">
        <f t="shared" si="6"/>
        <v>0</v>
      </c>
      <c r="AI24" s="262"/>
      <c r="AJ24" s="317"/>
      <c r="AK24" s="260"/>
      <c r="AL24" s="260"/>
      <c r="AM24" s="261">
        <f t="shared" si="7"/>
        <v>0</v>
      </c>
      <c r="AN24" s="262"/>
      <c r="AO24" s="317"/>
      <c r="AP24" s="260"/>
      <c r="AQ24" s="260"/>
      <c r="AR24" s="261">
        <f t="shared" si="8"/>
        <v>0</v>
      </c>
      <c r="AS24" s="262"/>
      <c r="AT24" s="316"/>
      <c r="AU24" s="260"/>
      <c r="AV24" s="260"/>
      <c r="AW24" s="261">
        <f t="shared" si="9"/>
        <v>0</v>
      </c>
      <c r="AX24" s="262"/>
      <c r="AY24" s="316"/>
    </row>
    <row r="25" spans="1:51" ht="16.149999999999999" customHeight="1" x14ac:dyDescent="0.25">
      <c r="A25" s="18">
        <v>19</v>
      </c>
      <c r="B25" s="18"/>
      <c r="C25" s="348"/>
      <c r="D25" s="352"/>
      <c r="E25" s="358">
        <f t="shared" si="0"/>
        <v>0</v>
      </c>
      <c r="F25" s="356"/>
      <c r="G25" s="354"/>
      <c r="H25" s="354"/>
      <c r="I25" s="357">
        <f t="shared" si="1"/>
        <v>0</v>
      </c>
      <c r="J25" s="345"/>
      <c r="K25" s="15"/>
      <c r="L25" s="260"/>
      <c r="M25" s="260"/>
      <c r="N25" s="261">
        <f t="shared" si="2"/>
        <v>0</v>
      </c>
      <c r="O25" s="262"/>
      <c r="P25" s="263"/>
      <c r="Q25" s="260"/>
      <c r="R25" s="260"/>
      <c r="S25" s="261">
        <f t="shared" si="3"/>
        <v>0</v>
      </c>
      <c r="T25" s="262"/>
      <c r="U25" s="317"/>
      <c r="V25" s="260"/>
      <c r="W25" s="260"/>
      <c r="X25" s="261">
        <f t="shared" si="4"/>
        <v>0</v>
      </c>
      <c r="Y25" s="262"/>
      <c r="Z25" s="317"/>
      <c r="AA25" s="260"/>
      <c r="AB25" s="260"/>
      <c r="AC25" s="261">
        <f t="shared" si="5"/>
        <v>0</v>
      </c>
      <c r="AD25" s="262"/>
      <c r="AE25" s="317"/>
      <c r="AF25" s="260"/>
      <c r="AG25" s="260"/>
      <c r="AH25" s="261">
        <f t="shared" si="6"/>
        <v>0</v>
      </c>
      <c r="AI25" s="262"/>
      <c r="AJ25" s="317"/>
      <c r="AK25" s="260"/>
      <c r="AL25" s="260"/>
      <c r="AM25" s="261">
        <f t="shared" si="7"/>
        <v>0</v>
      </c>
      <c r="AN25" s="262"/>
      <c r="AO25" s="317"/>
      <c r="AP25" s="260"/>
      <c r="AQ25" s="260"/>
      <c r="AR25" s="261">
        <f t="shared" si="8"/>
        <v>0</v>
      </c>
      <c r="AS25" s="262"/>
      <c r="AT25" s="316"/>
      <c r="AU25" s="260"/>
      <c r="AV25" s="260"/>
      <c r="AW25" s="261">
        <f t="shared" si="9"/>
        <v>0</v>
      </c>
      <c r="AX25" s="262"/>
      <c r="AY25" s="316"/>
    </row>
    <row r="26" spans="1:51" ht="16.149999999999999" customHeight="1" x14ac:dyDescent="0.25">
      <c r="A26" s="18">
        <v>20</v>
      </c>
      <c r="B26" s="18"/>
      <c r="C26" s="351"/>
      <c r="D26" s="352"/>
      <c r="E26" s="358">
        <f t="shared" si="0"/>
        <v>0</v>
      </c>
      <c r="F26" s="356"/>
      <c r="G26" s="354"/>
      <c r="H26" s="354"/>
      <c r="I26" s="357">
        <f t="shared" si="1"/>
        <v>0</v>
      </c>
      <c r="J26" s="345"/>
      <c r="K26" s="15"/>
      <c r="L26" s="260"/>
      <c r="M26" s="260"/>
      <c r="N26" s="261">
        <f t="shared" si="2"/>
        <v>0</v>
      </c>
      <c r="O26" s="262"/>
      <c r="P26" s="263"/>
      <c r="Q26" s="260"/>
      <c r="R26" s="260"/>
      <c r="S26" s="261">
        <f t="shared" si="3"/>
        <v>0</v>
      </c>
      <c r="T26" s="262"/>
      <c r="U26" s="317"/>
      <c r="V26" s="260"/>
      <c r="W26" s="260"/>
      <c r="X26" s="261">
        <f t="shared" si="4"/>
        <v>0</v>
      </c>
      <c r="Y26" s="262"/>
      <c r="Z26" s="317"/>
      <c r="AA26" s="260"/>
      <c r="AB26" s="260"/>
      <c r="AC26" s="261">
        <f t="shared" si="5"/>
        <v>0</v>
      </c>
      <c r="AD26" s="262"/>
      <c r="AE26" s="317"/>
      <c r="AF26" s="260"/>
      <c r="AG26" s="260"/>
      <c r="AH26" s="261">
        <f t="shared" si="6"/>
        <v>0</v>
      </c>
      <c r="AI26" s="262"/>
      <c r="AJ26" s="317"/>
      <c r="AK26" s="260"/>
      <c r="AL26" s="260"/>
      <c r="AM26" s="261">
        <f t="shared" si="7"/>
        <v>0</v>
      </c>
      <c r="AN26" s="262"/>
      <c r="AO26" s="317"/>
      <c r="AP26" s="260"/>
      <c r="AQ26" s="260"/>
      <c r="AR26" s="261">
        <f t="shared" si="8"/>
        <v>0</v>
      </c>
      <c r="AS26" s="262"/>
      <c r="AT26" s="316"/>
      <c r="AU26" s="260"/>
      <c r="AV26" s="260"/>
      <c r="AW26" s="261">
        <f t="shared" si="9"/>
        <v>0</v>
      </c>
      <c r="AX26" s="262"/>
      <c r="AY26" s="316"/>
    </row>
    <row r="27" spans="1:51" ht="16.149999999999999" customHeight="1" x14ac:dyDescent="0.25">
      <c r="A27" s="18">
        <v>21</v>
      </c>
      <c r="B27" s="18"/>
      <c r="C27" s="351"/>
      <c r="D27" s="352"/>
      <c r="E27" s="358">
        <f t="shared" si="0"/>
        <v>0</v>
      </c>
      <c r="F27" s="356"/>
      <c r="G27" s="354"/>
      <c r="H27" s="354"/>
      <c r="I27" s="357">
        <f t="shared" si="1"/>
        <v>0</v>
      </c>
      <c r="J27" s="345"/>
      <c r="K27" s="15"/>
      <c r="L27" s="260"/>
      <c r="M27" s="260"/>
      <c r="N27" s="261">
        <f t="shared" si="2"/>
        <v>0</v>
      </c>
      <c r="O27" s="262"/>
      <c r="P27" s="263"/>
      <c r="Q27" s="260"/>
      <c r="R27" s="260"/>
      <c r="S27" s="261">
        <f t="shared" si="3"/>
        <v>0</v>
      </c>
      <c r="T27" s="262"/>
      <c r="U27" s="317"/>
      <c r="V27" s="260"/>
      <c r="W27" s="260"/>
      <c r="X27" s="261">
        <f t="shared" si="4"/>
        <v>0</v>
      </c>
      <c r="Y27" s="262"/>
      <c r="Z27" s="317"/>
      <c r="AA27" s="260"/>
      <c r="AB27" s="260"/>
      <c r="AC27" s="261">
        <f t="shared" si="5"/>
        <v>0</v>
      </c>
      <c r="AD27" s="262"/>
      <c r="AE27" s="317"/>
      <c r="AF27" s="260"/>
      <c r="AG27" s="260"/>
      <c r="AH27" s="261">
        <f t="shared" si="6"/>
        <v>0</v>
      </c>
      <c r="AI27" s="262"/>
      <c r="AJ27" s="317"/>
      <c r="AK27" s="260"/>
      <c r="AL27" s="260"/>
      <c r="AM27" s="261">
        <f t="shared" si="7"/>
        <v>0</v>
      </c>
      <c r="AN27" s="262"/>
      <c r="AO27" s="317"/>
      <c r="AP27" s="260"/>
      <c r="AQ27" s="260"/>
      <c r="AR27" s="261">
        <f t="shared" si="8"/>
        <v>0</v>
      </c>
      <c r="AS27" s="262"/>
      <c r="AT27" s="316"/>
      <c r="AU27" s="260"/>
      <c r="AV27" s="260"/>
      <c r="AW27" s="261">
        <f t="shared" si="9"/>
        <v>0</v>
      </c>
      <c r="AX27" s="262"/>
      <c r="AY27" s="316"/>
    </row>
    <row r="28" spans="1:51" ht="16.149999999999999" customHeight="1" x14ac:dyDescent="0.25">
      <c r="A28" s="18">
        <v>22</v>
      </c>
      <c r="B28" s="18"/>
      <c r="C28" s="351"/>
      <c r="D28" s="352"/>
      <c r="E28" s="358">
        <f t="shared" si="0"/>
        <v>0</v>
      </c>
      <c r="F28" s="356"/>
      <c r="G28" s="354"/>
      <c r="H28" s="354"/>
      <c r="I28" s="357">
        <f t="shared" si="1"/>
        <v>0</v>
      </c>
      <c r="J28" s="345"/>
      <c r="K28" s="15"/>
      <c r="L28" s="260"/>
      <c r="M28" s="260"/>
      <c r="N28" s="261">
        <f t="shared" si="2"/>
        <v>0</v>
      </c>
      <c r="O28" s="262"/>
      <c r="P28" s="263"/>
      <c r="Q28" s="260"/>
      <c r="R28" s="260"/>
      <c r="S28" s="261">
        <f t="shared" si="3"/>
        <v>0</v>
      </c>
      <c r="T28" s="262"/>
      <c r="U28" s="317"/>
      <c r="V28" s="260"/>
      <c r="W28" s="260"/>
      <c r="X28" s="261">
        <f t="shared" si="4"/>
        <v>0</v>
      </c>
      <c r="Y28" s="262"/>
      <c r="Z28" s="317"/>
      <c r="AA28" s="260"/>
      <c r="AB28" s="260"/>
      <c r="AC28" s="261">
        <f t="shared" si="5"/>
        <v>0</v>
      </c>
      <c r="AD28" s="262"/>
      <c r="AE28" s="317"/>
      <c r="AF28" s="260"/>
      <c r="AG28" s="260"/>
      <c r="AH28" s="261">
        <f t="shared" si="6"/>
        <v>0</v>
      </c>
      <c r="AI28" s="262"/>
      <c r="AJ28" s="317"/>
      <c r="AK28" s="260"/>
      <c r="AL28" s="260"/>
      <c r="AM28" s="261">
        <f t="shared" si="7"/>
        <v>0</v>
      </c>
      <c r="AN28" s="262"/>
      <c r="AO28" s="317"/>
      <c r="AP28" s="260"/>
      <c r="AQ28" s="260"/>
      <c r="AR28" s="261">
        <f t="shared" si="8"/>
        <v>0</v>
      </c>
      <c r="AS28" s="262"/>
      <c r="AT28" s="316"/>
      <c r="AU28" s="260"/>
      <c r="AV28" s="260"/>
      <c r="AW28" s="261">
        <f t="shared" si="9"/>
        <v>0</v>
      </c>
      <c r="AX28" s="262"/>
      <c r="AY28" s="316"/>
    </row>
    <row r="29" spans="1:51" ht="16.149999999999999" customHeight="1" x14ac:dyDescent="0.25">
      <c r="A29" s="18">
        <v>23</v>
      </c>
      <c r="B29" s="18"/>
      <c r="C29" s="351"/>
      <c r="D29" s="352"/>
      <c r="E29" s="358">
        <f t="shared" si="0"/>
        <v>0</v>
      </c>
      <c r="F29" s="356"/>
      <c r="G29" s="354"/>
      <c r="H29" s="354"/>
      <c r="I29" s="357">
        <f t="shared" si="1"/>
        <v>0</v>
      </c>
      <c r="J29" s="345"/>
      <c r="K29" s="15"/>
      <c r="L29" s="260"/>
      <c r="M29" s="260"/>
      <c r="N29" s="261">
        <f t="shared" si="2"/>
        <v>0</v>
      </c>
      <c r="O29" s="262"/>
      <c r="P29" s="263"/>
      <c r="Q29" s="260"/>
      <c r="R29" s="260"/>
      <c r="S29" s="261">
        <f t="shared" si="3"/>
        <v>0</v>
      </c>
      <c r="T29" s="262"/>
      <c r="U29" s="317"/>
      <c r="V29" s="260"/>
      <c r="W29" s="260"/>
      <c r="X29" s="261">
        <f t="shared" si="4"/>
        <v>0</v>
      </c>
      <c r="Y29" s="262"/>
      <c r="Z29" s="317"/>
      <c r="AA29" s="260"/>
      <c r="AB29" s="260"/>
      <c r="AC29" s="261">
        <f t="shared" si="5"/>
        <v>0</v>
      </c>
      <c r="AD29" s="262"/>
      <c r="AE29" s="317"/>
      <c r="AF29" s="260"/>
      <c r="AG29" s="260"/>
      <c r="AH29" s="261">
        <f t="shared" si="6"/>
        <v>0</v>
      </c>
      <c r="AI29" s="262"/>
      <c r="AJ29" s="317"/>
      <c r="AK29" s="260"/>
      <c r="AL29" s="260"/>
      <c r="AM29" s="261">
        <f t="shared" si="7"/>
        <v>0</v>
      </c>
      <c r="AN29" s="262"/>
      <c r="AO29" s="317"/>
      <c r="AP29" s="260"/>
      <c r="AQ29" s="260"/>
      <c r="AR29" s="261">
        <f t="shared" si="8"/>
        <v>0</v>
      </c>
      <c r="AS29" s="262"/>
      <c r="AT29" s="316"/>
      <c r="AU29" s="260"/>
      <c r="AV29" s="260"/>
      <c r="AW29" s="261">
        <f t="shared" si="9"/>
        <v>0</v>
      </c>
      <c r="AX29" s="262"/>
      <c r="AY29" s="316"/>
    </row>
    <row r="30" spans="1:51" ht="16.149999999999999" customHeight="1" x14ac:dyDescent="0.25">
      <c r="A30" s="18">
        <v>24</v>
      </c>
      <c r="B30" s="18"/>
      <c r="C30" s="351"/>
      <c r="D30" s="352"/>
      <c r="E30" s="358">
        <f t="shared" si="0"/>
        <v>0</v>
      </c>
      <c r="F30" s="356"/>
      <c r="G30" s="354"/>
      <c r="H30" s="354"/>
      <c r="I30" s="357">
        <f t="shared" si="1"/>
        <v>0</v>
      </c>
      <c r="J30" s="345"/>
      <c r="K30" s="15"/>
      <c r="L30" s="260"/>
      <c r="M30" s="260"/>
      <c r="N30" s="261">
        <f t="shared" si="2"/>
        <v>0</v>
      </c>
      <c r="O30" s="262"/>
      <c r="P30" s="263"/>
      <c r="Q30" s="260"/>
      <c r="R30" s="260"/>
      <c r="S30" s="261">
        <f t="shared" si="3"/>
        <v>0</v>
      </c>
      <c r="T30" s="262"/>
      <c r="U30" s="317"/>
      <c r="V30" s="260"/>
      <c r="W30" s="260"/>
      <c r="X30" s="261">
        <f t="shared" si="4"/>
        <v>0</v>
      </c>
      <c r="Y30" s="262"/>
      <c r="Z30" s="317"/>
      <c r="AA30" s="260"/>
      <c r="AB30" s="260"/>
      <c r="AC30" s="261">
        <f t="shared" si="5"/>
        <v>0</v>
      </c>
      <c r="AD30" s="262"/>
      <c r="AE30" s="317"/>
      <c r="AF30" s="260"/>
      <c r="AG30" s="260"/>
      <c r="AH30" s="261">
        <f t="shared" si="6"/>
        <v>0</v>
      </c>
      <c r="AI30" s="262"/>
      <c r="AJ30" s="317"/>
      <c r="AK30" s="260"/>
      <c r="AL30" s="260"/>
      <c r="AM30" s="261">
        <f t="shared" si="7"/>
        <v>0</v>
      </c>
      <c r="AN30" s="262"/>
      <c r="AO30" s="317"/>
      <c r="AP30" s="260"/>
      <c r="AQ30" s="260"/>
      <c r="AR30" s="261">
        <f t="shared" si="8"/>
        <v>0</v>
      </c>
      <c r="AS30" s="262"/>
      <c r="AT30" s="316"/>
      <c r="AU30" s="260"/>
      <c r="AV30" s="260"/>
      <c r="AW30" s="261">
        <f t="shared" si="9"/>
        <v>0</v>
      </c>
      <c r="AX30" s="262"/>
      <c r="AY30" s="316"/>
    </row>
    <row r="31" spans="1:51" ht="16.149999999999999" customHeight="1" x14ac:dyDescent="0.25">
      <c r="A31" s="18">
        <v>25</v>
      </c>
      <c r="B31" s="18"/>
      <c r="C31" s="351"/>
      <c r="D31" s="352"/>
      <c r="E31" s="358">
        <f t="shared" si="0"/>
        <v>0</v>
      </c>
      <c r="F31" s="356"/>
      <c r="G31" s="354"/>
      <c r="H31" s="354"/>
      <c r="I31" s="357">
        <f t="shared" si="1"/>
        <v>0</v>
      </c>
      <c r="J31" s="345"/>
      <c r="K31" s="15"/>
      <c r="L31" s="260"/>
      <c r="M31" s="260"/>
      <c r="N31" s="261">
        <f t="shared" si="2"/>
        <v>0</v>
      </c>
      <c r="O31" s="262"/>
      <c r="P31" s="263"/>
      <c r="Q31" s="260"/>
      <c r="R31" s="260"/>
      <c r="S31" s="261">
        <f t="shared" si="3"/>
        <v>0</v>
      </c>
      <c r="T31" s="262"/>
      <c r="U31" s="317"/>
      <c r="V31" s="260"/>
      <c r="W31" s="260"/>
      <c r="X31" s="261">
        <f t="shared" si="4"/>
        <v>0</v>
      </c>
      <c r="Y31" s="262"/>
      <c r="Z31" s="317"/>
      <c r="AA31" s="260"/>
      <c r="AB31" s="260"/>
      <c r="AC31" s="261">
        <f t="shared" si="5"/>
        <v>0</v>
      </c>
      <c r="AD31" s="262"/>
      <c r="AE31" s="317"/>
      <c r="AF31" s="260"/>
      <c r="AG31" s="260"/>
      <c r="AH31" s="261">
        <f t="shared" si="6"/>
        <v>0</v>
      </c>
      <c r="AI31" s="262"/>
      <c r="AJ31" s="317"/>
      <c r="AK31" s="260"/>
      <c r="AL31" s="260"/>
      <c r="AM31" s="261">
        <f t="shared" si="7"/>
        <v>0</v>
      </c>
      <c r="AN31" s="262"/>
      <c r="AO31" s="317"/>
      <c r="AP31" s="260"/>
      <c r="AQ31" s="260"/>
      <c r="AR31" s="261">
        <f t="shared" si="8"/>
        <v>0</v>
      </c>
      <c r="AS31" s="262"/>
      <c r="AT31" s="316"/>
      <c r="AU31" s="260"/>
      <c r="AV31" s="260"/>
      <c r="AW31" s="261">
        <f t="shared" si="9"/>
        <v>0</v>
      </c>
      <c r="AX31" s="262"/>
      <c r="AY31" s="316"/>
    </row>
    <row r="32" spans="1:51" ht="16.149999999999999" customHeight="1" x14ac:dyDescent="0.25">
      <c r="A32" s="18">
        <v>26</v>
      </c>
      <c r="B32" s="18"/>
      <c r="C32" s="351"/>
      <c r="D32" s="352"/>
      <c r="E32" s="358">
        <f t="shared" si="0"/>
        <v>0</v>
      </c>
      <c r="F32" s="356"/>
      <c r="G32" s="354"/>
      <c r="H32" s="354"/>
      <c r="I32" s="357">
        <f t="shared" si="1"/>
        <v>0</v>
      </c>
      <c r="J32" s="345"/>
      <c r="K32" s="15"/>
      <c r="L32" s="260"/>
      <c r="M32" s="260"/>
      <c r="N32" s="261">
        <f t="shared" si="2"/>
        <v>0</v>
      </c>
      <c r="O32" s="262"/>
      <c r="P32" s="263"/>
      <c r="Q32" s="260"/>
      <c r="R32" s="260"/>
      <c r="S32" s="261">
        <f t="shared" si="3"/>
        <v>0</v>
      </c>
      <c r="T32" s="262"/>
      <c r="U32" s="317"/>
      <c r="V32" s="260"/>
      <c r="W32" s="260"/>
      <c r="X32" s="261">
        <f t="shared" si="4"/>
        <v>0</v>
      </c>
      <c r="Y32" s="262"/>
      <c r="Z32" s="317"/>
      <c r="AA32" s="260"/>
      <c r="AB32" s="260"/>
      <c r="AC32" s="261">
        <f t="shared" si="5"/>
        <v>0</v>
      </c>
      <c r="AD32" s="262"/>
      <c r="AE32" s="317"/>
      <c r="AF32" s="260"/>
      <c r="AG32" s="260"/>
      <c r="AH32" s="261">
        <f t="shared" si="6"/>
        <v>0</v>
      </c>
      <c r="AI32" s="262"/>
      <c r="AJ32" s="317"/>
      <c r="AK32" s="260"/>
      <c r="AL32" s="260"/>
      <c r="AM32" s="261">
        <f t="shared" si="7"/>
        <v>0</v>
      </c>
      <c r="AN32" s="262"/>
      <c r="AO32" s="317"/>
      <c r="AP32" s="260"/>
      <c r="AQ32" s="260"/>
      <c r="AR32" s="261">
        <f t="shared" si="8"/>
        <v>0</v>
      </c>
      <c r="AS32" s="262"/>
      <c r="AT32" s="316"/>
      <c r="AU32" s="260"/>
      <c r="AV32" s="260"/>
      <c r="AW32" s="261">
        <f t="shared" si="9"/>
        <v>0</v>
      </c>
      <c r="AX32" s="262"/>
      <c r="AY32" s="316"/>
    </row>
    <row r="33" spans="1:51" ht="16.149999999999999" customHeight="1" x14ac:dyDescent="0.25">
      <c r="A33" s="18">
        <v>27</v>
      </c>
      <c r="B33" s="18"/>
      <c r="C33" s="351"/>
      <c r="D33" s="352"/>
      <c r="E33" s="358">
        <f t="shared" si="0"/>
        <v>0</v>
      </c>
      <c r="F33" s="356"/>
      <c r="G33" s="354"/>
      <c r="H33" s="354"/>
      <c r="I33" s="357">
        <f t="shared" si="1"/>
        <v>0</v>
      </c>
      <c r="J33" s="345"/>
      <c r="K33" s="15"/>
      <c r="L33" s="260"/>
      <c r="M33" s="260"/>
      <c r="N33" s="261">
        <f t="shared" si="2"/>
        <v>0</v>
      </c>
      <c r="O33" s="262"/>
      <c r="P33" s="263"/>
      <c r="Q33" s="260"/>
      <c r="R33" s="260"/>
      <c r="S33" s="261">
        <f t="shared" si="3"/>
        <v>0</v>
      </c>
      <c r="T33" s="262"/>
      <c r="U33" s="317"/>
      <c r="V33" s="260"/>
      <c r="W33" s="260"/>
      <c r="X33" s="261">
        <f t="shared" si="4"/>
        <v>0</v>
      </c>
      <c r="Y33" s="262"/>
      <c r="Z33" s="317"/>
      <c r="AA33" s="260"/>
      <c r="AB33" s="260"/>
      <c r="AC33" s="261">
        <f t="shared" si="5"/>
        <v>0</v>
      </c>
      <c r="AD33" s="262"/>
      <c r="AE33" s="317"/>
      <c r="AF33" s="260"/>
      <c r="AG33" s="260"/>
      <c r="AH33" s="261">
        <f t="shared" si="6"/>
        <v>0</v>
      </c>
      <c r="AI33" s="262"/>
      <c r="AJ33" s="317"/>
      <c r="AK33" s="260"/>
      <c r="AL33" s="260"/>
      <c r="AM33" s="261">
        <f t="shared" si="7"/>
        <v>0</v>
      </c>
      <c r="AN33" s="262"/>
      <c r="AO33" s="317"/>
      <c r="AP33" s="260"/>
      <c r="AQ33" s="260"/>
      <c r="AR33" s="261">
        <f t="shared" si="8"/>
        <v>0</v>
      </c>
      <c r="AS33" s="262"/>
      <c r="AT33" s="316"/>
      <c r="AU33" s="260"/>
      <c r="AV33" s="260"/>
      <c r="AW33" s="261">
        <f t="shared" si="9"/>
        <v>0</v>
      </c>
      <c r="AX33" s="262"/>
      <c r="AY33" s="316"/>
    </row>
    <row r="34" spans="1:51" ht="16.149999999999999" customHeight="1" x14ac:dyDescent="0.25">
      <c r="A34" s="18">
        <v>28</v>
      </c>
      <c r="B34" s="18"/>
      <c r="C34" s="351"/>
      <c r="D34" s="352"/>
      <c r="E34" s="358">
        <f t="shared" si="0"/>
        <v>0</v>
      </c>
      <c r="F34" s="356"/>
      <c r="G34" s="354"/>
      <c r="H34" s="354"/>
      <c r="I34" s="357">
        <f t="shared" si="1"/>
        <v>0</v>
      </c>
      <c r="J34" s="345"/>
      <c r="K34" s="15"/>
      <c r="L34" s="260"/>
      <c r="M34" s="260"/>
      <c r="N34" s="261">
        <f t="shared" si="2"/>
        <v>0</v>
      </c>
      <c r="O34" s="262"/>
      <c r="P34" s="263"/>
      <c r="Q34" s="260"/>
      <c r="R34" s="260"/>
      <c r="S34" s="261">
        <f t="shared" si="3"/>
        <v>0</v>
      </c>
      <c r="T34" s="262"/>
      <c r="U34" s="317"/>
      <c r="V34" s="260"/>
      <c r="W34" s="260"/>
      <c r="X34" s="261">
        <f t="shared" si="4"/>
        <v>0</v>
      </c>
      <c r="Y34" s="262"/>
      <c r="Z34" s="317"/>
      <c r="AA34" s="260"/>
      <c r="AB34" s="260"/>
      <c r="AC34" s="261">
        <f t="shared" si="5"/>
        <v>0</v>
      </c>
      <c r="AD34" s="262"/>
      <c r="AE34" s="317"/>
      <c r="AF34" s="260"/>
      <c r="AG34" s="260"/>
      <c r="AH34" s="261">
        <f t="shared" si="6"/>
        <v>0</v>
      </c>
      <c r="AI34" s="262"/>
      <c r="AJ34" s="317"/>
      <c r="AK34" s="260"/>
      <c r="AL34" s="260"/>
      <c r="AM34" s="261">
        <f t="shared" si="7"/>
        <v>0</v>
      </c>
      <c r="AN34" s="262"/>
      <c r="AO34" s="317"/>
      <c r="AP34" s="260"/>
      <c r="AQ34" s="260"/>
      <c r="AR34" s="261">
        <f t="shared" si="8"/>
        <v>0</v>
      </c>
      <c r="AS34" s="262"/>
      <c r="AT34" s="316"/>
      <c r="AU34" s="260"/>
      <c r="AV34" s="260"/>
      <c r="AW34" s="261">
        <f t="shared" si="9"/>
        <v>0</v>
      </c>
      <c r="AX34" s="262"/>
      <c r="AY34" s="316"/>
    </row>
    <row r="35" spans="1:51" ht="16.149999999999999" customHeight="1" x14ac:dyDescent="0.25">
      <c r="A35" s="18">
        <v>29</v>
      </c>
      <c r="B35" s="18"/>
      <c r="C35" s="351"/>
      <c r="D35" s="352"/>
      <c r="E35" s="358">
        <f t="shared" si="0"/>
        <v>0</v>
      </c>
      <c r="F35" s="356"/>
      <c r="G35" s="354"/>
      <c r="H35" s="354"/>
      <c r="I35" s="357">
        <f t="shared" si="1"/>
        <v>0</v>
      </c>
      <c r="J35" s="345"/>
      <c r="K35" s="15"/>
      <c r="L35" s="260"/>
      <c r="M35" s="260"/>
      <c r="N35" s="261">
        <f t="shared" si="2"/>
        <v>0</v>
      </c>
      <c r="O35" s="262"/>
      <c r="P35" s="263"/>
      <c r="Q35" s="260"/>
      <c r="R35" s="260"/>
      <c r="S35" s="261">
        <f t="shared" si="3"/>
        <v>0</v>
      </c>
      <c r="T35" s="262"/>
      <c r="U35" s="317"/>
      <c r="V35" s="260"/>
      <c r="W35" s="260"/>
      <c r="X35" s="261">
        <f t="shared" si="4"/>
        <v>0</v>
      </c>
      <c r="Y35" s="262"/>
      <c r="Z35" s="317"/>
      <c r="AA35" s="260"/>
      <c r="AB35" s="260"/>
      <c r="AC35" s="261">
        <f t="shared" si="5"/>
        <v>0</v>
      </c>
      <c r="AD35" s="262"/>
      <c r="AE35" s="317"/>
      <c r="AF35" s="260"/>
      <c r="AG35" s="260"/>
      <c r="AH35" s="261">
        <f t="shared" si="6"/>
        <v>0</v>
      </c>
      <c r="AI35" s="262"/>
      <c r="AJ35" s="317"/>
      <c r="AK35" s="260"/>
      <c r="AL35" s="260"/>
      <c r="AM35" s="261">
        <f t="shared" si="7"/>
        <v>0</v>
      </c>
      <c r="AN35" s="262"/>
      <c r="AO35" s="317"/>
      <c r="AP35" s="260"/>
      <c r="AQ35" s="260"/>
      <c r="AR35" s="261">
        <f t="shared" si="8"/>
        <v>0</v>
      </c>
      <c r="AS35" s="262"/>
      <c r="AT35" s="316"/>
      <c r="AU35" s="260"/>
      <c r="AV35" s="260"/>
      <c r="AW35" s="261">
        <f t="shared" si="9"/>
        <v>0</v>
      </c>
      <c r="AX35" s="262"/>
      <c r="AY35" s="316"/>
    </row>
    <row r="36" spans="1:51" ht="16.149999999999999" customHeight="1" x14ac:dyDescent="0.25">
      <c r="A36" s="18">
        <v>30</v>
      </c>
      <c r="B36" s="18"/>
      <c r="C36" s="351"/>
      <c r="D36" s="352"/>
      <c r="E36" s="358">
        <f t="shared" si="0"/>
        <v>0</v>
      </c>
      <c r="F36" s="356"/>
      <c r="G36" s="354"/>
      <c r="H36" s="354"/>
      <c r="I36" s="357">
        <f t="shared" si="1"/>
        <v>0</v>
      </c>
      <c r="J36" s="345"/>
      <c r="K36" s="15"/>
      <c r="L36" s="260"/>
      <c r="M36" s="260"/>
      <c r="N36" s="261">
        <f t="shared" si="2"/>
        <v>0</v>
      </c>
      <c r="O36" s="262"/>
      <c r="P36" s="263"/>
      <c r="Q36" s="260"/>
      <c r="R36" s="260"/>
      <c r="S36" s="261">
        <f t="shared" si="3"/>
        <v>0</v>
      </c>
      <c r="T36" s="262"/>
      <c r="U36" s="317"/>
      <c r="V36" s="260"/>
      <c r="W36" s="260"/>
      <c r="X36" s="261">
        <f t="shared" si="4"/>
        <v>0</v>
      </c>
      <c r="Y36" s="262"/>
      <c r="Z36" s="317"/>
      <c r="AA36" s="260"/>
      <c r="AB36" s="260"/>
      <c r="AC36" s="261">
        <f t="shared" si="5"/>
        <v>0</v>
      </c>
      <c r="AD36" s="262"/>
      <c r="AE36" s="317"/>
      <c r="AF36" s="260"/>
      <c r="AG36" s="260"/>
      <c r="AH36" s="261">
        <f t="shared" si="6"/>
        <v>0</v>
      </c>
      <c r="AI36" s="262"/>
      <c r="AJ36" s="317"/>
      <c r="AK36" s="260"/>
      <c r="AL36" s="260"/>
      <c r="AM36" s="261">
        <f t="shared" si="7"/>
        <v>0</v>
      </c>
      <c r="AN36" s="262"/>
      <c r="AO36" s="317"/>
      <c r="AP36" s="260"/>
      <c r="AQ36" s="260"/>
      <c r="AR36" s="261">
        <f t="shared" si="8"/>
        <v>0</v>
      </c>
      <c r="AS36" s="262"/>
      <c r="AT36" s="316"/>
      <c r="AU36" s="260"/>
      <c r="AV36" s="260"/>
      <c r="AW36" s="261">
        <f t="shared" si="9"/>
        <v>0</v>
      </c>
      <c r="AX36" s="262"/>
      <c r="AY36" s="316"/>
    </row>
    <row r="37" spans="1:51" ht="16.149999999999999" customHeight="1" x14ac:dyDescent="0.25">
      <c r="A37" s="18">
        <v>31</v>
      </c>
      <c r="B37" s="18"/>
      <c r="C37" s="351"/>
      <c r="D37" s="352"/>
      <c r="E37" s="358">
        <f t="shared" si="0"/>
        <v>0</v>
      </c>
      <c r="F37" s="356"/>
      <c r="G37" s="354"/>
      <c r="H37" s="354"/>
      <c r="I37" s="357">
        <f t="shared" si="1"/>
        <v>0</v>
      </c>
      <c r="J37" s="345"/>
      <c r="K37" s="15"/>
      <c r="L37" s="260"/>
      <c r="M37" s="260"/>
      <c r="N37" s="261">
        <f t="shared" si="2"/>
        <v>0</v>
      </c>
      <c r="O37" s="262"/>
      <c r="P37" s="263"/>
      <c r="Q37" s="260"/>
      <c r="R37" s="260"/>
      <c r="S37" s="261">
        <f t="shared" si="3"/>
        <v>0</v>
      </c>
      <c r="T37" s="262"/>
      <c r="U37" s="317"/>
      <c r="V37" s="260"/>
      <c r="W37" s="260"/>
      <c r="X37" s="261">
        <f t="shared" si="4"/>
        <v>0</v>
      </c>
      <c r="Y37" s="262"/>
      <c r="Z37" s="317"/>
      <c r="AA37" s="260"/>
      <c r="AB37" s="260"/>
      <c r="AC37" s="261">
        <f t="shared" si="5"/>
        <v>0</v>
      </c>
      <c r="AD37" s="262"/>
      <c r="AE37" s="317"/>
      <c r="AF37" s="260"/>
      <c r="AG37" s="260"/>
      <c r="AH37" s="261">
        <f t="shared" si="6"/>
        <v>0</v>
      </c>
      <c r="AI37" s="262"/>
      <c r="AJ37" s="317"/>
      <c r="AK37" s="260"/>
      <c r="AL37" s="260"/>
      <c r="AM37" s="261">
        <f t="shared" si="7"/>
        <v>0</v>
      </c>
      <c r="AN37" s="262"/>
      <c r="AO37" s="317"/>
      <c r="AP37" s="260"/>
      <c r="AQ37" s="260"/>
      <c r="AR37" s="261">
        <f t="shared" si="8"/>
        <v>0</v>
      </c>
      <c r="AS37" s="262"/>
      <c r="AT37" s="316"/>
      <c r="AU37" s="260"/>
      <c r="AV37" s="260"/>
      <c r="AW37" s="261">
        <f t="shared" si="9"/>
        <v>0</v>
      </c>
      <c r="AX37" s="262"/>
      <c r="AY37" s="316"/>
    </row>
    <row r="38" spans="1:51" ht="16.149999999999999" customHeight="1" x14ac:dyDescent="0.25">
      <c r="A38" s="18">
        <v>32</v>
      </c>
      <c r="B38" s="18"/>
      <c r="C38" s="351"/>
      <c r="D38" s="352"/>
      <c r="E38" s="358">
        <f t="shared" si="0"/>
        <v>0</v>
      </c>
      <c r="F38" s="356"/>
      <c r="G38" s="354"/>
      <c r="H38" s="354"/>
      <c r="I38" s="357">
        <f t="shared" si="1"/>
        <v>0</v>
      </c>
      <c r="J38" s="345"/>
      <c r="K38" s="15"/>
      <c r="L38" s="260"/>
      <c r="M38" s="260"/>
      <c r="N38" s="261">
        <f t="shared" si="2"/>
        <v>0</v>
      </c>
      <c r="O38" s="262"/>
      <c r="P38" s="263"/>
      <c r="Q38" s="260"/>
      <c r="R38" s="260"/>
      <c r="S38" s="261">
        <f t="shared" si="3"/>
        <v>0</v>
      </c>
      <c r="T38" s="262"/>
      <c r="U38" s="317"/>
      <c r="V38" s="260"/>
      <c r="W38" s="260"/>
      <c r="X38" s="261">
        <f t="shared" si="4"/>
        <v>0</v>
      </c>
      <c r="Y38" s="262"/>
      <c r="Z38" s="317"/>
      <c r="AA38" s="260"/>
      <c r="AB38" s="260"/>
      <c r="AC38" s="261">
        <f t="shared" si="5"/>
        <v>0</v>
      </c>
      <c r="AD38" s="262"/>
      <c r="AE38" s="317"/>
      <c r="AF38" s="260"/>
      <c r="AG38" s="260"/>
      <c r="AH38" s="261">
        <f t="shared" si="6"/>
        <v>0</v>
      </c>
      <c r="AI38" s="262"/>
      <c r="AJ38" s="317"/>
      <c r="AK38" s="260"/>
      <c r="AL38" s="260"/>
      <c r="AM38" s="261">
        <f t="shared" si="7"/>
        <v>0</v>
      </c>
      <c r="AN38" s="262"/>
      <c r="AO38" s="317"/>
      <c r="AP38" s="260"/>
      <c r="AQ38" s="260"/>
      <c r="AR38" s="261">
        <f t="shared" si="8"/>
        <v>0</v>
      </c>
      <c r="AS38" s="262"/>
      <c r="AT38" s="316"/>
      <c r="AU38" s="260"/>
      <c r="AV38" s="260"/>
      <c r="AW38" s="261">
        <f t="shared" si="9"/>
        <v>0</v>
      </c>
      <c r="AX38" s="262"/>
      <c r="AY38" s="316"/>
    </row>
    <row r="39" spans="1:51" ht="16.149999999999999" customHeight="1" x14ac:dyDescent="0.25">
      <c r="A39" s="18">
        <v>33</v>
      </c>
      <c r="B39" s="18"/>
      <c r="C39" s="351"/>
      <c r="D39" s="352"/>
      <c r="E39" s="358">
        <f t="shared" si="0"/>
        <v>0</v>
      </c>
      <c r="F39" s="356"/>
      <c r="G39" s="354"/>
      <c r="H39" s="354"/>
      <c r="I39" s="357">
        <f t="shared" si="1"/>
        <v>0</v>
      </c>
      <c r="J39" s="345"/>
      <c r="K39" s="15"/>
      <c r="L39" s="260"/>
      <c r="M39" s="260"/>
      <c r="N39" s="261">
        <f t="shared" si="2"/>
        <v>0</v>
      </c>
      <c r="O39" s="262"/>
      <c r="P39" s="263"/>
      <c r="Q39" s="260"/>
      <c r="R39" s="260"/>
      <c r="S39" s="261">
        <f t="shared" si="3"/>
        <v>0</v>
      </c>
      <c r="T39" s="262"/>
      <c r="U39" s="317"/>
      <c r="V39" s="260"/>
      <c r="W39" s="260"/>
      <c r="X39" s="261">
        <f t="shared" si="4"/>
        <v>0</v>
      </c>
      <c r="Y39" s="262"/>
      <c r="Z39" s="317"/>
      <c r="AA39" s="260"/>
      <c r="AB39" s="260"/>
      <c r="AC39" s="261">
        <f t="shared" si="5"/>
        <v>0</v>
      </c>
      <c r="AD39" s="262"/>
      <c r="AE39" s="317"/>
      <c r="AF39" s="260"/>
      <c r="AG39" s="260"/>
      <c r="AH39" s="261">
        <f t="shared" si="6"/>
        <v>0</v>
      </c>
      <c r="AI39" s="262"/>
      <c r="AJ39" s="317"/>
      <c r="AK39" s="260"/>
      <c r="AL39" s="260"/>
      <c r="AM39" s="261">
        <f t="shared" si="7"/>
        <v>0</v>
      </c>
      <c r="AN39" s="262"/>
      <c r="AO39" s="317"/>
      <c r="AP39" s="260"/>
      <c r="AQ39" s="260"/>
      <c r="AR39" s="261">
        <f t="shared" si="8"/>
        <v>0</v>
      </c>
      <c r="AS39" s="262"/>
      <c r="AT39" s="316"/>
      <c r="AU39" s="260"/>
      <c r="AV39" s="260"/>
      <c r="AW39" s="261">
        <f t="shared" si="9"/>
        <v>0</v>
      </c>
      <c r="AX39" s="262"/>
      <c r="AY39" s="316"/>
    </row>
    <row r="40" spans="1:51" ht="16.149999999999999" customHeight="1" x14ac:dyDescent="0.25">
      <c r="A40" s="18">
        <v>34</v>
      </c>
      <c r="B40" s="18"/>
      <c r="C40" s="351"/>
      <c r="D40" s="352"/>
      <c r="E40" s="358">
        <f t="shared" si="0"/>
        <v>0</v>
      </c>
      <c r="F40" s="356"/>
      <c r="G40" s="354"/>
      <c r="H40" s="354"/>
      <c r="I40" s="357">
        <f t="shared" si="1"/>
        <v>0</v>
      </c>
      <c r="J40" s="345"/>
      <c r="K40" s="15"/>
      <c r="L40" s="260"/>
      <c r="M40" s="260"/>
      <c r="N40" s="261">
        <f t="shared" si="2"/>
        <v>0</v>
      </c>
      <c r="O40" s="262"/>
      <c r="P40" s="263"/>
      <c r="Q40" s="260"/>
      <c r="R40" s="260"/>
      <c r="S40" s="261">
        <f t="shared" si="3"/>
        <v>0</v>
      </c>
      <c r="T40" s="262"/>
      <c r="U40" s="317"/>
      <c r="V40" s="260"/>
      <c r="W40" s="260"/>
      <c r="X40" s="261">
        <f t="shared" si="4"/>
        <v>0</v>
      </c>
      <c r="Y40" s="262"/>
      <c r="Z40" s="317"/>
      <c r="AA40" s="260"/>
      <c r="AB40" s="260"/>
      <c r="AC40" s="261">
        <f t="shared" si="5"/>
        <v>0</v>
      </c>
      <c r="AD40" s="262"/>
      <c r="AE40" s="317"/>
      <c r="AF40" s="260"/>
      <c r="AG40" s="260"/>
      <c r="AH40" s="261">
        <f t="shared" si="6"/>
        <v>0</v>
      </c>
      <c r="AI40" s="262"/>
      <c r="AJ40" s="317"/>
      <c r="AK40" s="260"/>
      <c r="AL40" s="260"/>
      <c r="AM40" s="261">
        <f t="shared" si="7"/>
        <v>0</v>
      </c>
      <c r="AN40" s="262"/>
      <c r="AO40" s="317"/>
      <c r="AP40" s="260"/>
      <c r="AQ40" s="260"/>
      <c r="AR40" s="261">
        <f t="shared" si="8"/>
        <v>0</v>
      </c>
      <c r="AS40" s="262"/>
      <c r="AT40" s="316"/>
      <c r="AU40" s="260"/>
      <c r="AV40" s="260"/>
      <c r="AW40" s="261">
        <f t="shared" si="9"/>
        <v>0</v>
      </c>
      <c r="AX40" s="262"/>
      <c r="AY40" s="316"/>
    </row>
    <row r="41" spans="1:51" ht="16.149999999999999" customHeight="1" x14ac:dyDescent="0.25">
      <c r="A41" s="18">
        <v>35</v>
      </c>
      <c r="B41" s="18"/>
      <c r="C41" s="351"/>
      <c r="D41" s="352"/>
      <c r="E41" s="358">
        <f t="shared" si="0"/>
        <v>0</v>
      </c>
      <c r="F41" s="356"/>
      <c r="G41" s="354"/>
      <c r="H41" s="354"/>
      <c r="I41" s="357">
        <f t="shared" si="1"/>
        <v>0</v>
      </c>
      <c r="J41" s="345"/>
      <c r="K41" s="15"/>
      <c r="L41" s="260"/>
      <c r="M41" s="260"/>
      <c r="N41" s="261">
        <f t="shared" si="2"/>
        <v>0</v>
      </c>
      <c r="O41" s="262"/>
      <c r="P41" s="263"/>
      <c r="Q41" s="260"/>
      <c r="R41" s="260"/>
      <c r="S41" s="261">
        <f t="shared" si="3"/>
        <v>0</v>
      </c>
      <c r="T41" s="262"/>
      <c r="U41" s="317"/>
      <c r="V41" s="260"/>
      <c r="W41" s="260"/>
      <c r="X41" s="261">
        <f t="shared" si="4"/>
        <v>0</v>
      </c>
      <c r="Y41" s="262"/>
      <c r="Z41" s="317"/>
      <c r="AA41" s="260"/>
      <c r="AB41" s="260"/>
      <c r="AC41" s="261">
        <f t="shared" si="5"/>
        <v>0</v>
      </c>
      <c r="AD41" s="262"/>
      <c r="AE41" s="317"/>
      <c r="AF41" s="260"/>
      <c r="AG41" s="260"/>
      <c r="AH41" s="261">
        <f t="shared" si="6"/>
        <v>0</v>
      </c>
      <c r="AI41" s="262"/>
      <c r="AJ41" s="317"/>
      <c r="AK41" s="260"/>
      <c r="AL41" s="260"/>
      <c r="AM41" s="261">
        <f t="shared" si="7"/>
        <v>0</v>
      </c>
      <c r="AN41" s="262"/>
      <c r="AO41" s="317"/>
      <c r="AP41" s="260"/>
      <c r="AQ41" s="260"/>
      <c r="AR41" s="261">
        <f t="shared" si="8"/>
        <v>0</v>
      </c>
      <c r="AS41" s="262"/>
      <c r="AT41" s="316"/>
      <c r="AU41" s="260"/>
      <c r="AV41" s="260"/>
      <c r="AW41" s="261">
        <f t="shared" si="9"/>
        <v>0</v>
      </c>
      <c r="AX41" s="262"/>
      <c r="AY41" s="316"/>
    </row>
    <row r="42" spans="1:51" ht="16.149999999999999" customHeight="1" x14ac:dyDescent="0.25">
      <c r="A42" s="18">
        <v>36</v>
      </c>
      <c r="B42" s="18"/>
      <c r="C42" s="351"/>
      <c r="D42" s="352"/>
      <c r="E42" s="358">
        <f t="shared" si="0"/>
        <v>0</v>
      </c>
      <c r="F42" s="356"/>
      <c r="G42" s="354"/>
      <c r="H42" s="354"/>
      <c r="I42" s="357">
        <f t="shared" si="1"/>
        <v>0</v>
      </c>
      <c r="J42" s="345"/>
      <c r="K42" s="15"/>
      <c r="L42" s="260"/>
      <c r="M42" s="260"/>
      <c r="N42" s="261">
        <f t="shared" si="2"/>
        <v>0</v>
      </c>
      <c r="O42" s="262"/>
      <c r="P42" s="263"/>
      <c r="Q42" s="260"/>
      <c r="R42" s="260"/>
      <c r="S42" s="261">
        <f t="shared" si="3"/>
        <v>0</v>
      </c>
      <c r="T42" s="262"/>
      <c r="U42" s="317"/>
      <c r="V42" s="260"/>
      <c r="W42" s="260"/>
      <c r="X42" s="261">
        <f t="shared" si="4"/>
        <v>0</v>
      </c>
      <c r="Y42" s="262"/>
      <c r="Z42" s="317"/>
      <c r="AA42" s="260"/>
      <c r="AB42" s="260"/>
      <c r="AC42" s="261">
        <f t="shared" si="5"/>
        <v>0</v>
      </c>
      <c r="AD42" s="262"/>
      <c r="AE42" s="317"/>
      <c r="AF42" s="260"/>
      <c r="AG42" s="260"/>
      <c r="AH42" s="261">
        <f t="shared" si="6"/>
        <v>0</v>
      </c>
      <c r="AI42" s="262"/>
      <c r="AJ42" s="317"/>
      <c r="AK42" s="260"/>
      <c r="AL42" s="260"/>
      <c r="AM42" s="261">
        <f t="shared" si="7"/>
        <v>0</v>
      </c>
      <c r="AN42" s="262"/>
      <c r="AO42" s="317"/>
      <c r="AP42" s="260"/>
      <c r="AQ42" s="260"/>
      <c r="AR42" s="261">
        <f t="shared" si="8"/>
        <v>0</v>
      </c>
      <c r="AS42" s="262"/>
      <c r="AT42" s="316"/>
      <c r="AU42" s="260"/>
      <c r="AV42" s="260"/>
      <c r="AW42" s="261">
        <f t="shared" si="9"/>
        <v>0</v>
      </c>
      <c r="AX42" s="262"/>
      <c r="AY42" s="316"/>
    </row>
    <row r="43" spans="1:51" ht="16.149999999999999" customHeight="1" x14ac:dyDescent="0.25">
      <c r="A43" s="18">
        <v>37</v>
      </c>
      <c r="B43" s="18"/>
      <c r="C43" s="351"/>
      <c r="D43" s="352"/>
      <c r="E43" s="358">
        <f t="shared" si="0"/>
        <v>0</v>
      </c>
      <c r="F43" s="356"/>
      <c r="G43" s="354"/>
      <c r="H43" s="354"/>
      <c r="I43" s="357">
        <f t="shared" si="1"/>
        <v>0</v>
      </c>
      <c r="J43" s="345"/>
      <c r="K43" s="15"/>
      <c r="L43" s="260"/>
      <c r="M43" s="260"/>
      <c r="N43" s="261">
        <f t="shared" si="2"/>
        <v>0</v>
      </c>
      <c r="O43" s="262"/>
      <c r="P43" s="263"/>
      <c r="Q43" s="260"/>
      <c r="R43" s="260"/>
      <c r="S43" s="261">
        <f t="shared" si="3"/>
        <v>0</v>
      </c>
      <c r="T43" s="262"/>
      <c r="U43" s="317"/>
      <c r="V43" s="260"/>
      <c r="W43" s="260"/>
      <c r="X43" s="261">
        <f t="shared" si="4"/>
        <v>0</v>
      </c>
      <c r="Y43" s="262"/>
      <c r="Z43" s="317"/>
      <c r="AA43" s="260"/>
      <c r="AB43" s="260"/>
      <c r="AC43" s="261">
        <f t="shared" si="5"/>
        <v>0</v>
      </c>
      <c r="AD43" s="262"/>
      <c r="AE43" s="317"/>
      <c r="AF43" s="260"/>
      <c r="AG43" s="260"/>
      <c r="AH43" s="261">
        <f t="shared" si="6"/>
        <v>0</v>
      </c>
      <c r="AI43" s="262"/>
      <c r="AJ43" s="317"/>
      <c r="AK43" s="260"/>
      <c r="AL43" s="260"/>
      <c r="AM43" s="261">
        <f t="shared" si="7"/>
        <v>0</v>
      </c>
      <c r="AN43" s="262"/>
      <c r="AO43" s="317"/>
      <c r="AP43" s="260"/>
      <c r="AQ43" s="260"/>
      <c r="AR43" s="261">
        <f t="shared" si="8"/>
        <v>0</v>
      </c>
      <c r="AS43" s="262"/>
      <c r="AT43" s="316"/>
      <c r="AU43" s="260"/>
      <c r="AV43" s="260"/>
      <c r="AW43" s="261">
        <f t="shared" si="9"/>
        <v>0</v>
      </c>
      <c r="AX43" s="262"/>
      <c r="AY43" s="316"/>
    </row>
    <row r="44" spans="1:51" ht="16.149999999999999" customHeight="1" x14ac:dyDescent="0.25">
      <c r="A44" s="18">
        <v>38</v>
      </c>
      <c r="B44" s="18"/>
      <c r="C44" s="351"/>
      <c r="D44" s="352"/>
      <c r="E44" s="358">
        <f t="shared" si="0"/>
        <v>0</v>
      </c>
      <c r="F44" s="356"/>
      <c r="G44" s="354"/>
      <c r="H44" s="354"/>
      <c r="I44" s="357">
        <f t="shared" si="1"/>
        <v>0</v>
      </c>
      <c r="J44" s="345"/>
      <c r="K44" s="15"/>
      <c r="L44" s="260"/>
      <c r="M44" s="260"/>
      <c r="N44" s="261">
        <f t="shared" si="2"/>
        <v>0</v>
      </c>
      <c r="O44" s="262"/>
      <c r="P44" s="263"/>
      <c r="Q44" s="260"/>
      <c r="R44" s="260"/>
      <c r="S44" s="261">
        <f t="shared" si="3"/>
        <v>0</v>
      </c>
      <c r="T44" s="262"/>
      <c r="U44" s="317"/>
      <c r="V44" s="260"/>
      <c r="W44" s="260"/>
      <c r="X44" s="261">
        <f t="shared" si="4"/>
        <v>0</v>
      </c>
      <c r="Y44" s="262"/>
      <c r="Z44" s="317"/>
      <c r="AA44" s="260"/>
      <c r="AB44" s="260"/>
      <c r="AC44" s="261">
        <f t="shared" si="5"/>
        <v>0</v>
      </c>
      <c r="AD44" s="262"/>
      <c r="AE44" s="317"/>
      <c r="AF44" s="260"/>
      <c r="AG44" s="260"/>
      <c r="AH44" s="261">
        <f t="shared" si="6"/>
        <v>0</v>
      </c>
      <c r="AI44" s="262"/>
      <c r="AJ44" s="317"/>
      <c r="AK44" s="260"/>
      <c r="AL44" s="260"/>
      <c r="AM44" s="261">
        <f t="shared" si="7"/>
        <v>0</v>
      </c>
      <c r="AN44" s="262"/>
      <c r="AO44" s="317"/>
      <c r="AP44" s="260"/>
      <c r="AQ44" s="260"/>
      <c r="AR44" s="261">
        <f t="shared" si="8"/>
        <v>0</v>
      </c>
      <c r="AS44" s="262"/>
      <c r="AT44" s="316"/>
      <c r="AU44" s="260"/>
      <c r="AV44" s="260"/>
      <c r="AW44" s="261">
        <f t="shared" si="9"/>
        <v>0</v>
      </c>
      <c r="AX44" s="262"/>
      <c r="AY44" s="316"/>
    </row>
    <row r="45" spans="1:51" ht="16.149999999999999" customHeight="1" x14ac:dyDescent="0.25">
      <c r="A45" s="18">
        <v>39</v>
      </c>
      <c r="B45" s="18"/>
      <c r="C45" s="351"/>
      <c r="D45" s="352"/>
      <c r="E45" s="358">
        <f t="shared" si="0"/>
        <v>0</v>
      </c>
      <c r="F45" s="356"/>
      <c r="G45" s="354"/>
      <c r="H45" s="354"/>
      <c r="I45" s="357">
        <f t="shared" si="1"/>
        <v>0</v>
      </c>
      <c r="J45" s="345"/>
      <c r="K45" s="15"/>
      <c r="L45" s="260"/>
      <c r="M45" s="260"/>
      <c r="N45" s="261">
        <f t="shared" si="2"/>
        <v>0</v>
      </c>
      <c r="O45" s="262"/>
      <c r="P45" s="263"/>
      <c r="Q45" s="260"/>
      <c r="R45" s="260"/>
      <c r="S45" s="261">
        <f t="shared" si="3"/>
        <v>0</v>
      </c>
      <c r="T45" s="262"/>
      <c r="U45" s="317"/>
      <c r="V45" s="260"/>
      <c r="W45" s="260"/>
      <c r="X45" s="261">
        <f t="shared" si="4"/>
        <v>0</v>
      </c>
      <c r="Y45" s="262"/>
      <c r="Z45" s="317"/>
      <c r="AA45" s="260"/>
      <c r="AB45" s="260"/>
      <c r="AC45" s="261">
        <f t="shared" si="5"/>
        <v>0</v>
      </c>
      <c r="AD45" s="262"/>
      <c r="AE45" s="317"/>
      <c r="AF45" s="260"/>
      <c r="AG45" s="260"/>
      <c r="AH45" s="261">
        <f t="shared" si="6"/>
        <v>0</v>
      </c>
      <c r="AI45" s="262"/>
      <c r="AJ45" s="317"/>
      <c r="AK45" s="260"/>
      <c r="AL45" s="260"/>
      <c r="AM45" s="261">
        <f t="shared" si="7"/>
        <v>0</v>
      </c>
      <c r="AN45" s="262"/>
      <c r="AO45" s="317"/>
      <c r="AP45" s="260"/>
      <c r="AQ45" s="260"/>
      <c r="AR45" s="261">
        <f t="shared" si="8"/>
        <v>0</v>
      </c>
      <c r="AS45" s="262"/>
      <c r="AT45" s="316"/>
      <c r="AU45" s="260"/>
      <c r="AV45" s="260"/>
      <c r="AW45" s="261">
        <f t="shared" si="9"/>
        <v>0</v>
      </c>
      <c r="AX45" s="262"/>
      <c r="AY45" s="316"/>
    </row>
    <row r="46" spans="1:51" ht="16.149999999999999" customHeight="1" x14ac:dyDescent="0.25">
      <c r="A46" s="18">
        <v>40</v>
      </c>
      <c r="B46" s="18"/>
      <c r="C46" s="351"/>
      <c r="D46" s="352"/>
      <c r="E46" s="358">
        <f t="shared" si="0"/>
        <v>0</v>
      </c>
      <c r="F46" s="356"/>
      <c r="G46" s="354"/>
      <c r="H46" s="354"/>
      <c r="I46" s="357">
        <f t="shared" si="1"/>
        <v>0</v>
      </c>
      <c r="J46" s="345"/>
      <c r="K46" s="15"/>
      <c r="L46" s="260"/>
      <c r="M46" s="260"/>
      <c r="N46" s="261">
        <f t="shared" si="2"/>
        <v>0</v>
      </c>
      <c r="O46" s="262"/>
      <c r="P46" s="263"/>
      <c r="Q46" s="260"/>
      <c r="R46" s="260"/>
      <c r="S46" s="261">
        <f t="shared" si="3"/>
        <v>0</v>
      </c>
      <c r="T46" s="262"/>
      <c r="U46" s="317"/>
      <c r="V46" s="260"/>
      <c r="W46" s="260"/>
      <c r="X46" s="261">
        <f t="shared" si="4"/>
        <v>0</v>
      </c>
      <c r="Y46" s="262"/>
      <c r="Z46" s="317"/>
      <c r="AA46" s="260"/>
      <c r="AB46" s="260"/>
      <c r="AC46" s="261">
        <f t="shared" si="5"/>
        <v>0</v>
      </c>
      <c r="AD46" s="262"/>
      <c r="AE46" s="317"/>
      <c r="AF46" s="260"/>
      <c r="AG46" s="260"/>
      <c r="AH46" s="261">
        <f t="shared" si="6"/>
        <v>0</v>
      </c>
      <c r="AI46" s="262"/>
      <c r="AJ46" s="317"/>
      <c r="AK46" s="260"/>
      <c r="AL46" s="260"/>
      <c r="AM46" s="261">
        <f t="shared" si="7"/>
        <v>0</v>
      </c>
      <c r="AN46" s="262"/>
      <c r="AO46" s="317"/>
      <c r="AP46" s="260"/>
      <c r="AQ46" s="260"/>
      <c r="AR46" s="261">
        <f t="shared" si="8"/>
        <v>0</v>
      </c>
      <c r="AS46" s="262"/>
      <c r="AT46" s="316"/>
      <c r="AU46" s="260"/>
      <c r="AV46" s="260"/>
      <c r="AW46" s="261">
        <f t="shared" si="9"/>
        <v>0</v>
      </c>
      <c r="AX46" s="262"/>
      <c r="AY46" s="316"/>
    </row>
    <row r="47" spans="1:51" ht="16.149999999999999" customHeight="1" x14ac:dyDescent="0.25">
      <c r="A47" s="18">
        <v>41</v>
      </c>
      <c r="B47" s="18"/>
      <c r="C47" s="351"/>
      <c r="D47" s="352"/>
      <c r="E47" s="358">
        <f t="shared" si="0"/>
        <v>0</v>
      </c>
      <c r="F47" s="356"/>
      <c r="G47" s="354"/>
      <c r="H47" s="354"/>
      <c r="I47" s="357">
        <f t="shared" si="1"/>
        <v>0</v>
      </c>
      <c r="J47" s="345"/>
      <c r="K47" s="15"/>
      <c r="L47" s="260"/>
      <c r="M47" s="260"/>
      <c r="N47" s="261">
        <f t="shared" si="2"/>
        <v>0</v>
      </c>
      <c r="O47" s="262"/>
      <c r="P47" s="263"/>
      <c r="Q47" s="260"/>
      <c r="R47" s="260"/>
      <c r="S47" s="261">
        <f t="shared" si="3"/>
        <v>0</v>
      </c>
      <c r="T47" s="262"/>
      <c r="U47" s="317"/>
      <c r="V47" s="260"/>
      <c r="W47" s="260"/>
      <c r="X47" s="261">
        <f t="shared" si="4"/>
        <v>0</v>
      </c>
      <c r="Y47" s="262"/>
      <c r="Z47" s="317"/>
      <c r="AA47" s="260"/>
      <c r="AB47" s="260"/>
      <c r="AC47" s="261">
        <f t="shared" si="5"/>
        <v>0</v>
      </c>
      <c r="AD47" s="262"/>
      <c r="AE47" s="317"/>
      <c r="AF47" s="260"/>
      <c r="AG47" s="260"/>
      <c r="AH47" s="261">
        <f t="shared" si="6"/>
        <v>0</v>
      </c>
      <c r="AI47" s="262"/>
      <c r="AJ47" s="317"/>
      <c r="AK47" s="260"/>
      <c r="AL47" s="260"/>
      <c r="AM47" s="261">
        <f t="shared" si="7"/>
        <v>0</v>
      </c>
      <c r="AN47" s="262"/>
      <c r="AO47" s="317"/>
      <c r="AP47" s="260"/>
      <c r="AQ47" s="260"/>
      <c r="AR47" s="261">
        <f t="shared" si="8"/>
        <v>0</v>
      </c>
      <c r="AS47" s="262"/>
      <c r="AT47" s="316"/>
      <c r="AU47" s="260"/>
      <c r="AV47" s="260"/>
      <c r="AW47" s="261">
        <f t="shared" si="9"/>
        <v>0</v>
      </c>
      <c r="AX47" s="262"/>
      <c r="AY47" s="316"/>
    </row>
    <row r="48" spans="1:51" ht="16.149999999999999" customHeight="1" x14ac:dyDescent="0.25">
      <c r="A48" s="18">
        <v>42</v>
      </c>
      <c r="B48" s="18"/>
      <c r="C48" s="351"/>
      <c r="D48" s="352"/>
      <c r="E48" s="358">
        <f t="shared" si="0"/>
        <v>0</v>
      </c>
      <c r="F48" s="356"/>
      <c r="G48" s="354"/>
      <c r="H48" s="354"/>
      <c r="I48" s="357">
        <f t="shared" si="1"/>
        <v>0</v>
      </c>
      <c r="J48" s="345"/>
      <c r="K48" s="15"/>
      <c r="L48" s="260"/>
      <c r="M48" s="260"/>
      <c r="N48" s="261">
        <f t="shared" si="2"/>
        <v>0</v>
      </c>
      <c r="O48" s="262"/>
      <c r="P48" s="263"/>
      <c r="Q48" s="260"/>
      <c r="R48" s="260"/>
      <c r="S48" s="261">
        <f t="shared" si="3"/>
        <v>0</v>
      </c>
      <c r="T48" s="262"/>
      <c r="U48" s="317"/>
      <c r="V48" s="260"/>
      <c r="W48" s="260"/>
      <c r="X48" s="261">
        <f t="shared" si="4"/>
        <v>0</v>
      </c>
      <c r="Y48" s="262"/>
      <c r="Z48" s="317"/>
      <c r="AA48" s="260"/>
      <c r="AB48" s="260"/>
      <c r="AC48" s="261">
        <f t="shared" si="5"/>
        <v>0</v>
      </c>
      <c r="AD48" s="262"/>
      <c r="AE48" s="317"/>
      <c r="AF48" s="260"/>
      <c r="AG48" s="260"/>
      <c r="AH48" s="261">
        <f t="shared" si="6"/>
        <v>0</v>
      </c>
      <c r="AI48" s="262"/>
      <c r="AJ48" s="317"/>
      <c r="AK48" s="260"/>
      <c r="AL48" s="260"/>
      <c r="AM48" s="261">
        <f t="shared" si="7"/>
        <v>0</v>
      </c>
      <c r="AN48" s="262"/>
      <c r="AO48" s="317"/>
      <c r="AP48" s="260"/>
      <c r="AQ48" s="260"/>
      <c r="AR48" s="261">
        <f t="shared" si="8"/>
        <v>0</v>
      </c>
      <c r="AS48" s="262"/>
      <c r="AT48" s="316"/>
      <c r="AU48" s="260"/>
      <c r="AV48" s="260"/>
      <c r="AW48" s="261">
        <f t="shared" si="9"/>
        <v>0</v>
      </c>
      <c r="AX48" s="262"/>
      <c r="AY48" s="316"/>
    </row>
    <row r="49" spans="1:51" ht="16.149999999999999" customHeight="1" x14ac:dyDescent="0.25">
      <c r="A49" s="18">
        <v>43</v>
      </c>
      <c r="B49" s="18"/>
      <c r="C49" s="351"/>
      <c r="D49" s="352"/>
      <c r="E49" s="358">
        <f t="shared" si="0"/>
        <v>0</v>
      </c>
      <c r="F49" s="356"/>
      <c r="G49" s="354"/>
      <c r="H49" s="354"/>
      <c r="I49" s="357">
        <f t="shared" si="1"/>
        <v>0</v>
      </c>
      <c r="J49" s="345"/>
      <c r="K49" s="15"/>
      <c r="L49" s="260"/>
      <c r="M49" s="260"/>
      <c r="N49" s="261">
        <f t="shared" si="2"/>
        <v>0</v>
      </c>
      <c r="O49" s="262"/>
      <c r="P49" s="263"/>
      <c r="Q49" s="260"/>
      <c r="R49" s="260"/>
      <c r="S49" s="261">
        <f t="shared" si="3"/>
        <v>0</v>
      </c>
      <c r="T49" s="262"/>
      <c r="U49" s="317"/>
      <c r="V49" s="260"/>
      <c r="W49" s="260"/>
      <c r="X49" s="261">
        <f t="shared" si="4"/>
        <v>0</v>
      </c>
      <c r="Y49" s="262"/>
      <c r="Z49" s="317"/>
      <c r="AA49" s="260"/>
      <c r="AB49" s="260"/>
      <c r="AC49" s="261">
        <f t="shared" si="5"/>
        <v>0</v>
      </c>
      <c r="AD49" s="262"/>
      <c r="AE49" s="317"/>
      <c r="AF49" s="260"/>
      <c r="AG49" s="260"/>
      <c r="AH49" s="261">
        <f t="shared" si="6"/>
        <v>0</v>
      </c>
      <c r="AI49" s="262"/>
      <c r="AJ49" s="317"/>
      <c r="AK49" s="260"/>
      <c r="AL49" s="260"/>
      <c r="AM49" s="261">
        <f t="shared" si="7"/>
        <v>0</v>
      </c>
      <c r="AN49" s="262"/>
      <c r="AO49" s="317"/>
      <c r="AP49" s="260"/>
      <c r="AQ49" s="260"/>
      <c r="AR49" s="261">
        <f t="shared" si="8"/>
        <v>0</v>
      </c>
      <c r="AS49" s="262"/>
      <c r="AT49" s="316"/>
      <c r="AU49" s="260"/>
      <c r="AV49" s="260"/>
      <c r="AW49" s="261">
        <f t="shared" si="9"/>
        <v>0</v>
      </c>
      <c r="AX49" s="262"/>
      <c r="AY49" s="316"/>
    </row>
    <row r="50" spans="1:51" ht="16.149999999999999" customHeight="1" x14ac:dyDescent="0.25">
      <c r="A50" s="18">
        <v>44</v>
      </c>
      <c r="B50" s="18"/>
      <c r="C50" s="351"/>
      <c r="D50" s="352"/>
      <c r="E50" s="358">
        <f t="shared" si="0"/>
        <v>0</v>
      </c>
      <c r="F50" s="356"/>
      <c r="G50" s="354"/>
      <c r="H50" s="354"/>
      <c r="I50" s="357">
        <f t="shared" si="1"/>
        <v>0</v>
      </c>
      <c r="J50" s="345"/>
      <c r="K50" s="15"/>
      <c r="L50" s="260"/>
      <c r="M50" s="260"/>
      <c r="N50" s="261">
        <f t="shared" si="2"/>
        <v>0</v>
      </c>
      <c r="O50" s="262"/>
      <c r="P50" s="263"/>
      <c r="Q50" s="260"/>
      <c r="R50" s="260"/>
      <c r="S50" s="261">
        <f t="shared" si="3"/>
        <v>0</v>
      </c>
      <c r="T50" s="262"/>
      <c r="U50" s="317"/>
      <c r="V50" s="260"/>
      <c r="W50" s="260"/>
      <c r="X50" s="261">
        <f t="shared" si="4"/>
        <v>0</v>
      </c>
      <c r="Y50" s="262"/>
      <c r="Z50" s="317"/>
      <c r="AA50" s="260"/>
      <c r="AB50" s="260"/>
      <c r="AC50" s="261">
        <f t="shared" si="5"/>
        <v>0</v>
      </c>
      <c r="AD50" s="262"/>
      <c r="AE50" s="317"/>
      <c r="AF50" s="260"/>
      <c r="AG50" s="260"/>
      <c r="AH50" s="261">
        <f t="shared" si="6"/>
        <v>0</v>
      </c>
      <c r="AI50" s="262"/>
      <c r="AJ50" s="317"/>
      <c r="AK50" s="260"/>
      <c r="AL50" s="260"/>
      <c r="AM50" s="261">
        <f t="shared" si="7"/>
        <v>0</v>
      </c>
      <c r="AN50" s="262"/>
      <c r="AO50" s="317"/>
      <c r="AP50" s="260"/>
      <c r="AQ50" s="260"/>
      <c r="AR50" s="261">
        <f t="shared" si="8"/>
        <v>0</v>
      </c>
      <c r="AS50" s="262"/>
      <c r="AT50" s="316"/>
      <c r="AU50" s="260"/>
      <c r="AV50" s="260"/>
      <c r="AW50" s="261">
        <f t="shared" si="9"/>
        <v>0</v>
      </c>
      <c r="AX50" s="262"/>
      <c r="AY50" s="316"/>
    </row>
    <row r="51" spans="1:51" ht="16.149999999999999" customHeight="1" x14ac:dyDescent="0.25">
      <c r="A51" s="18">
        <v>45</v>
      </c>
      <c r="B51" s="18"/>
      <c r="C51" s="351"/>
      <c r="D51" s="352"/>
      <c r="E51" s="358">
        <f t="shared" si="0"/>
        <v>0</v>
      </c>
      <c r="F51" s="356"/>
      <c r="G51" s="354"/>
      <c r="H51" s="354"/>
      <c r="I51" s="357">
        <f t="shared" si="1"/>
        <v>0</v>
      </c>
      <c r="J51" s="345"/>
      <c r="K51" s="15"/>
      <c r="L51" s="260"/>
      <c r="M51" s="260"/>
      <c r="N51" s="261">
        <f t="shared" si="2"/>
        <v>0</v>
      </c>
      <c r="O51" s="262"/>
      <c r="P51" s="263"/>
      <c r="Q51" s="260"/>
      <c r="R51" s="260"/>
      <c r="S51" s="261">
        <f t="shared" si="3"/>
        <v>0</v>
      </c>
      <c r="T51" s="262"/>
      <c r="U51" s="317"/>
      <c r="V51" s="260"/>
      <c r="W51" s="260"/>
      <c r="X51" s="261">
        <f t="shared" si="4"/>
        <v>0</v>
      </c>
      <c r="Y51" s="262"/>
      <c r="Z51" s="317"/>
      <c r="AA51" s="260"/>
      <c r="AB51" s="260"/>
      <c r="AC51" s="261">
        <f t="shared" si="5"/>
        <v>0</v>
      </c>
      <c r="AD51" s="262"/>
      <c r="AE51" s="317"/>
      <c r="AF51" s="260"/>
      <c r="AG51" s="260"/>
      <c r="AH51" s="261">
        <f t="shared" si="6"/>
        <v>0</v>
      </c>
      <c r="AI51" s="262"/>
      <c r="AJ51" s="317"/>
      <c r="AK51" s="260"/>
      <c r="AL51" s="260"/>
      <c r="AM51" s="261">
        <f t="shared" si="7"/>
        <v>0</v>
      </c>
      <c r="AN51" s="262"/>
      <c r="AO51" s="317"/>
      <c r="AP51" s="260"/>
      <c r="AQ51" s="260"/>
      <c r="AR51" s="261">
        <f t="shared" si="8"/>
        <v>0</v>
      </c>
      <c r="AS51" s="262"/>
      <c r="AT51" s="316"/>
      <c r="AU51" s="260"/>
      <c r="AV51" s="260"/>
      <c r="AW51" s="261">
        <f t="shared" si="9"/>
        <v>0</v>
      </c>
      <c r="AX51" s="262"/>
      <c r="AY51" s="316"/>
    </row>
    <row r="52" spans="1:51" ht="16.149999999999999" customHeight="1" x14ac:dyDescent="0.25">
      <c r="A52" s="18">
        <v>46</v>
      </c>
      <c r="B52" s="18"/>
      <c r="C52" s="351"/>
      <c r="D52" s="352"/>
      <c r="E52" s="358">
        <f t="shared" si="0"/>
        <v>0</v>
      </c>
      <c r="F52" s="356"/>
      <c r="G52" s="354"/>
      <c r="H52" s="354"/>
      <c r="I52" s="357">
        <f t="shared" si="1"/>
        <v>0</v>
      </c>
      <c r="J52" s="345"/>
      <c r="K52" s="15"/>
      <c r="L52" s="260"/>
      <c r="M52" s="260"/>
      <c r="N52" s="261">
        <f t="shared" si="2"/>
        <v>0</v>
      </c>
      <c r="O52" s="262"/>
      <c r="P52" s="263"/>
      <c r="Q52" s="260"/>
      <c r="R52" s="260"/>
      <c r="S52" s="261">
        <f t="shared" si="3"/>
        <v>0</v>
      </c>
      <c r="T52" s="262"/>
      <c r="U52" s="317"/>
      <c r="V52" s="260"/>
      <c r="W52" s="260"/>
      <c r="X52" s="261">
        <f t="shared" si="4"/>
        <v>0</v>
      </c>
      <c r="Y52" s="262"/>
      <c r="Z52" s="317"/>
      <c r="AA52" s="260"/>
      <c r="AB52" s="260"/>
      <c r="AC52" s="261">
        <f t="shared" si="5"/>
        <v>0</v>
      </c>
      <c r="AD52" s="262"/>
      <c r="AE52" s="317"/>
      <c r="AF52" s="260"/>
      <c r="AG52" s="260"/>
      <c r="AH52" s="261">
        <f t="shared" si="6"/>
        <v>0</v>
      </c>
      <c r="AI52" s="262"/>
      <c r="AJ52" s="317"/>
      <c r="AK52" s="260"/>
      <c r="AL52" s="260"/>
      <c r="AM52" s="261">
        <f t="shared" si="7"/>
        <v>0</v>
      </c>
      <c r="AN52" s="262"/>
      <c r="AO52" s="317"/>
      <c r="AP52" s="260"/>
      <c r="AQ52" s="260"/>
      <c r="AR52" s="261">
        <f t="shared" si="8"/>
        <v>0</v>
      </c>
      <c r="AS52" s="262"/>
      <c r="AT52" s="316"/>
      <c r="AU52" s="260"/>
      <c r="AV52" s="260"/>
      <c r="AW52" s="261">
        <f t="shared" si="9"/>
        <v>0</v>
      </c>
      <c r="AX52" s="262"/>
      <c r="AY52" s="316"/>
    </row>
    <row r="53" spans="1:51" ht="16.149999999999999" customHeight="1" x14ac:dyDescent="0.25">
      <c r="A53" s="18">
        <v>47</v>
      </c>
      <c r="B53" s="18"/>
      <c r="C53" s="351"/>
      <c r="D53" s="352"/>
      <c r="E53" s="358">
        <f t="shared" si="0"/>
        <v>0</v>
      </c>
      <c r="F53" s="356"/>
      <c r="G53" s="354"/>
      <c r="H53" s="354"/>
      <c r="I53" s="357">
        <f t="shared" si="1"/>
        <v>0</v>
      </c>
      <c r="J53" s="345"/>
      <c r="K53" s="15"/>
      <c r="L53" s="260"/>
      <c r="M53" s="260"/>
      <c r="N53" s="261">
        <f t="shared" si="2"/>
        <v>0</v>
      </c>
      <c r="O53" s="262"/>
      <c r="P53" s="263"/>
      <c r="Q53" s="260"/>
      <c r="R53" s="260"/>
      <c r="S53" s="261">
        <f t="shared" si="3"/>
        <v>0</v>
      </c>
      <c r="T53" s="262"/>
      <c r="U53" s="317"/>
      <c r="V53" s="260"/>
      <c r="W53" s="260"/>
      <c r="X53" s="261">
        <f t="shared" si="4"/>
        <v>0</v>
      </c>
      <c r="Y53" s="262"/>
      <c r="Z53" s="317"/>
      <c r="AA53" s="260"/>
      <c r="AB53" s="260"/>
      <c r="AC53" s="261">
        <f t="shared" si="5"/>
        <v>0</v>
      </c>
      <c r="AD53" s="262"/>
      <c r="AE53" s="317"/>
      <c r="AF53" s="260"/>
      <c r="AG53" s="260"/>
      <c r="AH53" s="261">
        <f t="shared" si="6"/>
        <v>0</v>
      </c>
      <c r="AI53" s="262"/>
      <c r="AJ53" s="317"/>
      <c r="AK53" s="260"/>
      <c r="AL53" s="260"/>
      <c r="AM53" s="261">
        <f t="shared" si="7"/>
        <v>0</v>
      </c>
      <c r="AN53" s="262"/>
      <c r="AO53" s="317"/>
      <c r="AP53" s="260"/>
      <c r="AQ53" s="260"/>
      <c r="AR53" s="261">
        <f t="shared" si="8"/>
        <v>0</v>
      </c>
      <c r="AS53" s="262"/>
      <c r="AT53" s="316"/>
      <c r="AU53" s="260"/>
      <c r="AV53" s="260"/>
      <c r="AW53" s="261">
        <f t="shared" si="9"/>
        <v>0</v>
      </c>
      <c r="AX53" s="262"/>
      <c r="AY53" s="316"/>
    </row>
    <row r="54" spans="1:51" ht="16.149999999999999" customHeight="1" x14ac:dyDescent="0.25">
      <c r="A54" s="18">
        <v>48</v>
      </c>
      <c r="B54" s="18"/>
      <c r="C54" s="351"/>
      <c r="D54" s="352"/>
      <c r="E54" s="358">
        <f t="shared" si="0"/>
        <v>0</v>
      </c>
      <c r="F54" s="356"/>
      <c r="G54" s="354"/>
      <c r="H54" s="354"/>
      <c r="I54" s="357">
        <f t="shared" si="1"/>
        <v>0</v>
      </c>
      <c r="J54" s="345"/>
      <c r="K54" s="15"/>
      <c r="L54" s="260"/>
      <c r="M54" s="260"/>
      <c r="N54" s="261">
        <f t="shared" si="2"/>
        <v>0</v>
      </c>
      <c r="O54" s="262"/>
      <c r="P54" s="263"/>
      <c r="Q54" s="260"/>
      <c r="R54" s="260"/>
      <c r="S54" s="261">
        <f t="shared" si="3"/>
        <v>0</v>
      </c>
      <c r="T54" s="262"/>
      <c r="U54" s="317"/>
      <c r="V54" s="260"/>
      <c r="W54" s="260"/>
      <c r="X54" s="261">
        <f t="shared" si="4"/>
        <v>0</v>
      </c>
      <c r="Y54" s="262"/>
      <c r="Z54" s="317"/>
      <c r="AA54" s="260"/>
      <c r="AB54" s="260"/>
      <c r="AC54" s="261">
        <f t="shared" si="5"/>
        <v>0</v>
      </c>
      <c r="AD54" s="262"/>
      <c r="AE54" s="317"/>
      <c r="AF54" s="260"/>
      <c r="AG54" s="260"/>
      <c r="AH54" s="261">
        <f t="shared" si="6"/>
        <v>0</v>
      </c>
      <c r="AI54" s="262"/>
      <c r="AJ54" s="317"/>
      <c r="AK54" s="260"/>
      <c r="AL54" s="260"/>
      <c r="AM54" s="261">
        <f t="shared" si="7"/>
        <v>0</v>
      </c>
      <c r="AN54" s="262"/>
      <c r="AO54" s="317"/>
      <c r="AP54" s="260"/>
      <c r="AQ54" s="260"/>
      <c r="AR54" s="261">
        <f t="shared" si="8"/>
        <v>0</v>
      </c>
      <c r="AS54" s="262"/>
      <c r="AT54" s="316"/>
      <c r="AU54" s="260"/>
      <c r="AV54" s="260"/>
      <c r="AW54" s="261">
        <f t="shared" si="9"/>
        <v>0</v>
      </c>
      <c r="AX54" s="262"/>
      <c r="AY54" s="316"/>
    </row>
    <row r="55" spans="1:51" ht="16.149999999999999" customHeight="1" x14ac:dyDescent="0.25">
      <c r="A55" s="18">
        <v>49</v>
      </c>
      <c r="B55" s="18"/>
      <c r="C55" s="351"/>
      <c r="D55" s="352"/>
      <c r="E55" s="358">
        <f t="shared" si="0"/>
        <v>0</v>
      </c>
      <c r="F55" s="356"/>
      <c r="G55" s="354"/>
      <c r="H55" s="354"/>
      <c r="I55" s="357">
        <f t="shared" si="1"/>
        <v>0</v>
      </c>
      <c r="J55" s="345"/>
      <c r="K55" s="15"/>
      <c r="L55" s="260"/>
      <c r="M55" s="260"/>
      <c r="N55" s="261">
        <f t="shared" si="2"/>
        <v>0</v>
      </c>
      <c r="O55" s="262"/>
      <c r="P55" s="263"/>
      <c r="Q55" s="260"/>
      <c r="R55" s="260"/>
      <c r="S55" s="261">
        <f t="shared" si="3"/>
        <v>0</v>
      </c>
      <c r="T55" s="262"/>
      <c r="U55" s="317"/>
      <c r="V55" s="260"/>
      <c r="W55" s="260"/>
      <c r="X55" s="261">
        <f t="shared" si="4"/>
        <v>0</v>
      </c>
      <c r="Y55" s="262"/>
      <c r="Z55" s="317"/>
      <c r="AA55" s="260"/>
      <c r="AB55" s="260"/>
      <c r="AC55" s="261">
        <f t="shared" si="5"/>
        <v>0</v>
      </c>
      <c r="AD55" s="262"/>
      <c r="AE55" s="317"/>
      <c r="AF55" s="260"/>
      <c r="AG55" s="260"/>
      <c r="AH55" s="261">
        <f t="shared" si="6"/>
        <v>0</v>
      </c>
      <c r="AI55" s="262"/>
      <c r="AJ55" s="317"/>
      <c r="AK55" s="260"/>
      <c r="AL55" s="260"/>
      <c r="AM55" s="261">
        <f t="shared" si="7"/>
        <v>0</v>
      </c>
      <c r="AN55" s="262"/>
      <c r="AO55" s="317"/>
      <c r="AP55" s="260"/>
      <c r="AQ55" s="260"/>
      <c r="AR55" s="261">
        <f t="shared" si="8"/>
        <v>0</v>
      </c>
      <c r="AS55" s="262"/>
      <c r="AT55" s="316"/>
      <c r="AU55" s="260"/>
      <c r="AV55" s="260"/>
      <c r="AW55" s="261">
        <f t="shared" si="9"/>
        <v>0</v>
      </c>
      <c r="AX55" s="262"/>
      <c r="AY55" s="316"/>
    </row>
    <row r="56" spans="1:51" ht="16.149999999999999" customHeight="1" x14ac:dyDescent="0.25">
      <c r="A56" s="18">
        <v>50</v>
      </c>
      <c r="B56" s="18"/>
      <c r="C56" s="351"/>
      <c r="D56" s="352"/>
      <c r="E56" s="358">
        <f t="shared" si="0"/>
        <v>0</v>
      </c>
      <c r="F56" s="356"/>
      <c r="G56" s="354"/>
      <c r="H56" s="354"/>
      <c r="I56" s="357">
        <f t="shared" si="1"/>
        <v>0</v>
      </c>
      <c r="J56" s="345"/>
      <c r="K56" s="15"/>
      <c r="L56" s="260"/>
      <c r="M56" s="260"/>
      <c r="N56" s="261">
        <f t="shared" si="2"/>
        <v>0</v>
      </c>
      <c r="O56" s="262"/>
      <c r="P56" s="263"/>
      <c r="Q56" s="260"/>
      <c r="R56" s="260"/>
      <c r="S56" s="261">
        <f t="shared" si="3"/>
        <v>0</v>
      </c>
      <c r="T56" s="262"/>
      <c r="U56" s="317"/>
      <c r="V56" s="260"/>
      <c r="W56" s="260"/>
      <c r="X56" s="261">
        <f t="shared" si="4"/>
        <v>0</v>
      </c>
      <c r="Y56" s="262"/>
      <c r="Z56" s="317"/>
      <c r="AA56" s="260"/>
      <c r="AB56" s="260"/>
      <c r="AC56" s="261">
        <f t="shared" si="5"/>
        <v>0</v>
      </c>
      <c r="AD56" s="262"/>
      <c r="AE56" s="317"/>
      <c r="AF56" s="260"/>
      <c r="AG56" s="260"/>
      <c r="AH56" s="261">
        <f t="shared" si="6"/>
        <v>0</v>
      </c>
      <c r="AI56" s="262"/>
      <c r="AJ56" s="317"/>
      <c r="AK56" s="260"/>
      <c r="AL56" s="260"/>
      <c r="AM56" s="261">
        <f t="shared" si="7"/>
        <v>0</v>
      </c>
      <c r="AN56" s="262"/>
      <c r="AO56" s="317"/>
      <c r="AP56" s="260"/>
      <c r="AQ56" s="260"/>
      <c r="AR56" s="261">
        <f t="shared" si="8"/>
        <v>0</v>
      </c>
      <c r="AS56" s="262"/>
      <c r="AT56" s="316"/>
      <c r="AU56" s="260"/>
      <c r="AV56" s="260"/>
      <c r="AW56" s="261">
        <f t="shared" si="9"/>
        <v>0</v>
      </c>
      <c r="AX56" s="262"/>
      <c r="AY56" s="316"/>
    </row>
    <row r="57" spans="1:51" ht="16.149999999999999" customHeight="1" x14ac:dyDescent="0.25">
      <c r="A57" s="18">
        <v>51</v>
      </c>
      <c r="B57" s="18"/>
      <c r="C57" s="351"/>
      <c r="D57" s="352"/>
      <c r="E57" s="358">
        <f t="shared" si="0"/>
        <v>0</v>
      </c>
      <c r="F57" s="356"/>
      <c r="G57" s="354"/>
      <c r="H57" s="354"/>
      <c r="I57" s="357">
        <f t="shared" si="1"/>
        <v>0</v>
      </c>
      <c r="J57" s="345"/>
      <c r="K57" s="15"/>
      <c r="L57" s="260"/>
      <c r="M57" s="260"/>
      <c r="N57" s="261">
        <f t="shared" si="2"/>
        <v>0</v>
      </c>
      <c r="O57" s="262"/>
      <c r="P57" s="263"/>
      <c r="Q57" s="260"/>
      <c r="R57" s="260"/>
      <c r="S57" s="261">
        <f t="shared" si="3"/>
        <v>0</v>
      </c>
      <c r="T57" s="262"/>
      <c r="U57" s="317"/>
      <c r="V57" s="260"/>
      <c r="W57" s="260"/>
      <c r="X57" s="261">
        <f t="shared" si="4"/>
        <v>0</v>
      </c>
      <c r="Y57" s="262"/>
      <c r="Z57" s="317"/>
      <c r="AA57" s="260"/>
      <c r="AB57" s="260"/>
      <c r="AC57" s="261">
        <f t="shared" si="5"/>
        <v>0</v>
      </c>
      <c r="AD57" s="262"/>
      <c r="AE57" s="317"/>
      <c r="AF57" s="260"/>
      <c r="AG57" s="260"/>
      <c r="AH57" s="261">
        <f t="shared" si="6"/>
        <v>0</v>
      </c>
      <c r="AI57" s="262"/>
      <c r="AJ57" s="317"/>
      <c r="AK57" s="260"/>
      <c r="AL57" s="260"/>
      <c r="AM57" s="261">
        <f t="shared" si="7"/>
        <v>0</v>
      </c>
      <c r="AN57" s="262"/>
      <c r="AO57" s="317"/>
      <c r="AP57" s="260"/>
      <c r="AQ57" s="260"/>
      <c r="AR57" s="261">
        <f t="shared" si="8"/>
        <v>0</v>
      </c>
      <c r="AS57" s="262"/>
      <c r="AT57" s="316"/>
      <c r="AU57" s="260"/>
      <c r="AV57" s="260"/>
      <c r="AW57" s="261">
        <f t="shared" si="9"/>
        <v>0</v>
      </c>
      <c r="AX57" s="262"/>
      <c r="AY57" s="316"/>
    </row>
    <row r="58" spans="1:51" ht="16.149999999999999" customHeight="1" x14ac:dyDescent="0.25">
      <c r="A58" s="18">
        <v>52</v>
      </c>
      <c r="B58" s="18"/>
      <c r="C58" s="351"/>
      <c r="D58" s="352"/>
      <c r="E58" s="358">
        <f t="shared" si="0"/>
        <v>0</v>
      </c>
      <c r="F58" s="356"/>
      <c r="G58" s="354"/>
      <c r="H58" s="354"/>
      <c r="I58" s="357">
        <f t="shared" si="1"/>
        <v>0</v>
      </c>
      <c r="J58" s="345"/>
      <c r="K58" s="15"/>
      <c r="L58" s="260"/>
      <c r="M58" s="260"/>
      <c r="N58" s="261">
        <f t="shared" si="2"/>
        <v>0</v>
      </c>
      <c r="O58" s="262"/>
      <c r="P58" s="263"/>
      <c r="Q58" s="260"/>
      <c r="R58" s="260"/>
      <c r="S58" s="261">
        <f t="shared" si="3"/>
        <v>0</v>
      </c>
      <c r="T58" s="262"/>
      <c r="U58" s="317"/>
      <c r="V58" s="260"/>
      <c r="W58" s="260"/>
      <c r="X58" s="261">
        <f t="shared" si="4"/>
        <v>0</v>
      </c>
      <c r="Y58" s="262"/>
      <c r="Z58" s="317"/>
      <c r="AA58" s="260"/>
      <c r="AB58" s="260"/>
      <c r="AC58" s="261">
        <f t="shared" si="5"/>
        <v>0</v>
      </c>
      <c r="AD58" s="262"/>
      <c r="AE58" s="317"/>
      <c r="AF58" s="260"/>
      <c r="AG58" s="260"/>
      <c r="AH58" s="261">
        <f t="shared" si="6"/>
        <v>0</v>
      </c>
      <c r="AI58" s="262"/>
      <c r="AJ58" s="317"/>
      <c r="AK58" s="260"/>
      <c r="AL58" s="260"/>
      <c r="AM58" s="261">
        <f t="shared" si="7"/>
        <v>0</v>
      </c>
      <c r="AN58" s="262"/>
      <c r="AO58" s="317"/>
      <c r="AP58" s="260"/>
      <c r="AQ58" s="260"/>
      <c r="AR58" s="261">
        <f t="shared" si="8"/>
        <v>0</v>
      </c>
      <c r="AS58" s="262"/>
      <c r="AT58" s="316"/>
      <c r="AU58" s="260"/>
      <c r="AV58" s="260"/>
      <c r="AW58" s="261">
        <f t="shared" si="9"/>
        <v>0</v>
      </c>
      <c r="AX58" s="262"/>
      <c r="AY58" s="316"/>
    </row>
    <row r="59" spans="1:51" ht="16.149999999999999" customHeight="1" x14ac:dyDescent="0.25">
      <c r="A59" s="18">
        <v>53</v>
      </c>
      <c r="B59" s="18"/>
      <c r="C59" s="351"/>
      <c r="D59" s="352"/>
      <c r="E59" s="358">
        <f t="shared" si="0"/>
        <v>0</v>
      </c>
      <c r="F59" s="356"/>
      <c r="G59" s="354"/>
      <c r="H59" s="354"/>
      <c r="I59" s="357">
        <f t="shared" si="1"/>
        <v>0</v>
      </c>
      <c r="J59" s="345"/>
      <c r="K59" s="15"/>
      <c r="L59" s="260"/>
      <c r="M59" s="260"/>
      <c r="N59" s="261">
        <f t="shared" si="2"/>
        <v>0</v>
      </c>
      <c r="O59" s="262"/>
      <c r="P59" s="263"/>
      <c r="Q59" s="260"/>
      <c r="R59" s="260"/>
      <c r="S59" s="261">
        <f t="shared" si="3"/>
        <v>0</v>
      </c>
      <c r="T59" s="262"/>
      <c r="U59" s="317"/>
      <c r="V59" s="260"/>
      <c r="W59" s="260"/>
      <c r="X59" s="261">
        <f t="shared" si="4"/>
        <v>0</v>
      </c>
      <c r="Y59" s="262"/>
      <c r="Z59" s="317"/>
      <c r="AA59" s="260"/>
      <c r="AB59" s="260"/>
      <c r="AC59" s="261">
        <f t="shared" si="5"/>
        <v>0</v>
      </c>
      <c r="AD59" s="262"/>
      <c r="AE59" s="317"/>
      <c r="AF59" s="260"/>
      <c r="AG59" s="260"/>
      <c r="AH59" s="261">
        <f t="shared" si="6"/>
        <v>0</v>
      </c>
      <c r="AI59" s="262"/>
      <c r="AJ59" s="317"/>
      <c r="AK59" s="260"/>
      <c r="AL59" s="260"/>
      <c r="AM59" s="261">
        <f t="shared" si="7"/>
        <v>0</v>
      </c>
      <c r="AN59" s="262"/>
      <c r="AO59" s="317"/>
      <c r="AP59" s="260"/>
      <c r="AQ59" s="260"/>
      <c r="AR59" s="261">
        <f t="shared" si="8"/>
        <v>0</v>
      </c>
      <c r="AS59" s="262"/>
      <c r="AT59" s="316"/>
      <c r="AU59" s="260"/>
      <c r="AV59" s="260"/>
      <c r="AW59" s="261">
        <f t="shared" si="9"/>
        <v>0</v>
      </c>
      <c r="AX59" s="262"/>
      <c r="AY59" s="316"/>
    </row>
    <row r="60" spans="1:51" ht="16.149999999999999" customHeight="1" x14ac:dyDescent="0.25">
      <c r="A60" s="18">
        <v>54</v>
      </c>
      <c r="B60" s="18"/>
      <c r="C60" s="351"/>
      <c r="D60" s="352"/>
      <c r="E60" s="358">
        <f t="shared" si="0"/>
        <v>0</v>
      </c>
      <c r="F60" s="356"/>
      <c r="G60" s="354"/>
      <c r="H60" s="354"/>
      <c r="I60" s="357">
        <f t="shared" si="1"/>
        <v>0</v>
      </c>
      <c r="J60" s="345"/>
      <c r="K60" s="15"/>
      <c r="L60" s="260"/>
      <c r="M60" s="260"/>
      <c r="N60" s="261">
        <f t="shared" si="2"/>
        <v>0</v>
      </c>
      <c r="O60" s="262"/>
      <c r="P60" s="263"/>
      <c r="Q60" s="260"/>
      <c r="R60" s="260"/>
      <c r="S60" s="261">
        <f t="shared" si="3"/>
        <v>0</v>
      </c>
      <c r="T60" s="262"/>
      <c r="U60" s="317"/>
      <c r="V60" s="260"/>
      <c r="W60" s="260"/>
      <c r="X60" s="261">
        <f t="shared" si="4"/>
        <v>0</v>
      </c>
      <c r="Y60" s="262"/>
      <c r="Z60" s="317"/>
      <c r="AA60" s="260"/>
      <c r="AB60" s="260"/>
      <c r="AC60" s="261">
        <f t="shared" si="5"/>
        <v>0</v>
      </c>
      <c r="AD60" s="262"/>
      <c r="AE60" s="317"/>
      <c r="AF60" s="260"/>
      <c r="AG60" s="260"/>
      <c r="AH60" s="261">
        <f t="shared" si="6"/>
        <v>0</v>
      </c>
      <c r="AI60" s="262"/>
      <c r="AJ60" s="317"/>
      <c r="AK60" s="260"/>
      <c r="AL60" s="260"/>
      <c r="AM60" s="261">
        <f t="shared" si="7"/>
        <v>0</v>
      </c>
      <c r="AN60" s="262"/>
      <c r="AO60" s="317"/>
      <c r="AP60" s="260"/>
      <c r="AQ60" s="260"/>
      <c r="AR60" s="261">
        <f t="shared" si="8"/>
        <v>0</v>
      </c>
      <c r="AS60" s="262"/>
      <c r="AT60" s="316"/>
      <c r="AU60" s="260"/>
      <c r="AV60" s="260"/>
      <c r="AW60" s="261">
        <f t="shared" si="9"/>
        <v>0</v>
      </c>
      <c r="AX60" s="262"/>
      <c r="AY60" s="316"/>
    </row>
    <row r="61" spans="1:51" ht="16.149999999999999" customHeight="1" x14ac:dyDescent="0.25">
      <c r="A61" s="18">
        <v>55</v>
      </c>
      <c r="B61" s="18"/>
      <c r="C61" s="351"/>
      <c r="D61" s="352"/>
      <c r="E61" s="358">
        <f t="shared" si="0"/>
        <v>0</v>
      </c>
      <c r="F61" s="356"/>
      <c r="G61" s="354"/>
      <c r="H61" s="354"/>
      <c r="I61" s="357">
        <f t="shared" si="1"/>
        <v>0</v>
      </c>
      <c r="J61" s="345"/>
      <c r="K61" s="15"/>
      <c r="L61" s="260"/>
      <c r="M61" s="260"/>
      <c r="N61" s="261">
        <f t="shared" si="2"/>
        <v>0</v>
      </c>
      <c r="O61" s="262"/>
      <c r="P61" s="263"/>
      <c r="Q61" s="260"/>
      <c r="R61" s="260"/>
      <c r="S61" s="261">
        <f t="shared" si="3"/>
        <v>0</v>
      </c>
      <c r="T61" s="262"/>
      <c r="U61" s="317"/>
      <c r="V61" s="260"/>
      <c r="W61" s="260"/>
      <c r="X61" s="261">
        <f t="shared" si="4"/>
        <v>0</v>
      </c>
      <c r="Y61" s="262"/>
      <c r="Z61" s="317"/>
      <c r="AA61" s="260"/>
      <c r="AB61" s="260"/>
      <c r="AC61" s="261">
        <f t="shared" si="5"/>
        <v>0</v>
      </c>
      <c r="AD61" s="262"/>
      <c r="AE61" s="317"/>
      <c r="AF61" s="260"/>
      <c r="AG61" s="260"/>
      <c r="AH61" s="261">
        <f t="shared" si="6"/>
        <v>0</v>
      </c>
      <c r="AI61" s="262"/>
      <c r="AJ61" s="317"/>
      <c r="AK61" s="260"/>
      <c r="AL61" s="260"/>
      <c r="AM61" s="261">
        <f t="shared" si="7"/>
        <v>0</v>
      </c>
      <c r="AN61" s="262"/>
      <c r="AO61" s="317"/>
      <c r="AP61" s="260"/>
      <c r="AQ61" s="260"/>
      <c r="AR61" s="261">
        <f t="shared" si="8"/>
        <v>0</v>
      </c>
      <c r="AS61" s="262"/>
      <c r="AT61" s="316"/>
      <c r="AU61" s="260"/>
      <c r="AV61" s="260"/>
      <c r="AW61" s="261">
        <f t="shared" si="9"/>
        <v>0</v>
      </c>
      <c r="AX61" s="262"/>
      <c r="AY61" s="316"/>
    </row>
    <row r="62" spans="1:51" ht="16.149999999999999" customHeight="1" x14ac:dyDescent="0.25">
      <c r="A62" s="18">
        <v>56</v>
      </c>
      <c r="B62" s="18"/>
      <c r="C62" s="348"/>
      <c r="D62" s="352"/>
      <c r="E62" s="366">
        <f t="shared" si="0"/>
        <v>0</v>
      </c>
      <c r="F62" s="356"/>
      <c r="G62" s="354"/>
      <c r="H62" s="354"/>
      <c r="I62" s="357">
        <f t="shared" si="1"/>
        <v>0</v>
      </c>
      <c r="J62" s="345"/>
      <c r="K62" s="15"/>
      <c r="L62" s="260"/>
      <c r="M62" s="260"/>
      <c r="N62" s="261">
        <f t="shared" si="2"/>
        <v>0</v>
      </c>
      <c r="O62" s="262"/>
      <c r="P62" s="263"/>
      <c r="Q62" s="260"/>
      <c r="R62" s="260"/>
      <c r="S62" s="261">
        <f t="shared" si="3"/>
        <v>0</v>
      </c>
      <c r="T62" s="262"/>
      <c r="U62" s="317"/>
      <c r="V62" s="260"/>
      <c r="W62" s="260"/>
      <c r="X62" s="261">
        <f t="shared" si="4"/>
        <v>0</v>
      </c>
      <c r="Y62" s="262"/>
      <c r="Z62" s="317"/>
      <c r="AA62" s="260"/>
      <c r="AB62" s="260"/>
      <c r="AC62" s="261">
        <f t="shared" si="5"/>
        <v>0</v>
      </c>
      <c r="AD62" s="262"/>
      <c r="AE62" s="317"/>
      <c r="AF62" s="260"/>
      <c r="AG62" s="260"/>
      <c r="AH62" s="261">
        <f t="shared" si="6"/>
        <v>0</v>
      </c>
      <c r="AI62" s="262"/>
      <c r="AJ62" s="317"/>
      <c r="AK62" s="260"/>
      <c r="AL62" s="260"/>
      <c r="AM62" s="261">
        <f t="shared" si="7"/>
        <v>0</v>
      </c>
      <c r="AN62" s="262"/>
      <c r="AO62" s="317"/>
      <c r="AP62" s="260"/>
      <c r="AQ62" s="260"/>
      <c r="AR62" s="261">
        <f t="shared" si="8"/>
        <v>0</v>
      </c>
      <c r="AS62" s="262"/>
      <c r="AT62" s="316"/>
      <c r="AU62" s="260"/>
      <c r="AV62" s="260"/>
      <c r="AW62" s="261">
        <f t="shared" si="9"/>
        <v>0</v>
      </c>
      <c r="AX62" s="262"/>
      <c r="AY62" s="316"/>
    </row>
    <row r="63" spans="1:51" ht="21.4" customHeight="1" x14ac:dyDescent="0.25">
      <c r="A63" s="18">
        <v>57</v>
      </c>
      <c r="B63" s="22"/>
      <c r="C63" s="367" t="s">
        <v>136</v>
      </c>
      <c r="D63" s="368"/>
      <c r="E63" s="369">
        <f>SUM(E7:E62)</f>
        <v>0</v>
      </c>
      <c r="F63" s="370"/>
      <c r="G63" s="371"/>
      <c r="H63" s="371"/>
      <c r="I63" s="359">
        <f>SUM(I7:I62)</f>
        <v>0</v>
      </c>
      <c r="J63" s="359">
        <f>SUM(J7:J62)</f>
        <v>0</v>
      </c>
      <c r="K63" s="19"/>
      <c r="L63" s="265"/>
      <c r="M63" s="265"/>
      <c r="N63" s="266">
        <f>SUM(N7:N62)</f>
        <v>0</v>
      </c>
      <c r="O63" s="266">
        <f>SUM(O7:O62)</f>
        <v>0</v>
      </c>
      <c r="P63" s="258"/>
      <c r="Q63" s="265"/>
      <c r="R63" s="265"/>
      <c r="S63" s="266">
        <f>SUM(S7:S62)</f>
        <v>0</v>
      </c>
      <c r="T63" s="266">
        <f>SUM(T7:T62)</f>
        <v>0</v>
      </c>
      <c r="U63" s="317"/>
      <c r="V63" s="265"/>
      <c r="W63" s="265"/>
      <c r="X63" s="266">
        <f>SUM(X7:X62)</f>
        <v>0</v>
      </c>
      <c r="Y63" s="266">
        <f>SUM(Y7:Y62)</f>
        <v>0</v>
      </c>
      <c r="Z63" s="317"/>
      <c r="AA63" s="265"/>
      <c r="AB63" s="265"/>
      <c r="AC63" s="266">
        <f>SUM(AC7:AC62)</f>
        <v>0</v>
      </c>
      <c r="AD63" s="266">
        <f>SUM(AD7:AD62)</f>
        <v>0</v>
      </c>
      <c r="AE63" s="317"/>
      <c r="AF63" s="265"/>
      <c r="AG63" s="265"/>
      <c r="AH63" s="266">
        <f>SUM(AH7:AH62)</f>
        <v>0</v>
      </c>
      <c r="AI63" s="266">
        <f>SUM(AI7:AI62)</f>
        <v>0</v>
      </c>
      <c r="AJ63" s="317"/>
      <c r="AK63" s="265"/>
      <c r="AL63" s="265"/>
      <c r="AM63" s="266">
        <f>SUM(AM7:AM62)</f>
        <v>0</v>
      </c>
      <c r="AN63" s="266">
        <f>SUM(AN7:AN62)</f>
        <v>0</v>
      </c>
      <c r="AO63" s="317"/>
      <c r="AP63" s="265"/>
      <c r="AQ63" s="265"/>
      <c r="AR63" s="266">
        <f>SUM(AR7:AR62)</f>
        <v>0</v>
      </c>
      <c r="AS63" s="266">
        <f>SUM(AS7:AS62)</f>
        <v>0</v>
      </c>
      <c r="AT63" s="316"/>
      <c r="AU63" s="265"/>
      <c r="AV63" s="265"/>
      <c r="AW63" s="266">
        <f>SUM(AW7:AW62)</f>
        <v>0</v>
      </c>
      <c r="AX63" s="266">
        <f>SUM(AX7:AX62)</f>
        <v>0</v>
      </c>
      <c r="AY63" s="316"/>
    </row>
    <row r="64" spans="1:51" ht="15.75" customHeight="1" x14ac:dyDescent="0.25">
      <c r="A64" s="35"/>
      <c r="B64" s="36"/>
      <c r="C64" s="372"/>
      <c r="D64" s="373"/>
      <c r="E64" s="374"/>
      <c r="F64" s="370"/>
      <c r="G64" s="375">
        <f>SUMIF(G$7:G$62,"A",I$7:I$62)</f>
        <v>0</v>
      </c>
      <c r="H64" s="376">
        <f>SUMIF(G$7:G$62,"S",I$7:I$62)</f>
        <v>0</v>
      </c>
      <c r="I64" s="376">
        <f>SUMIF(G$7:G$62,"D",I$7:I$62)</f>
        <v>0</v>
      </c>
      <c r="J64" s="377" t="s">
        <v>143</v>
      </c>
      <c r="K64" s="19"/>
      <c r="L64" s="267">
        <f>SUMIF(L$7:L$62,"A",N$7:N$62)</f>
        <v>0</v>
      </c>
      <c r="M64" s="268">
        <f>SUMIF(L$7:L$62,"S",N$7:N$62)</f>
        <v>0</v>
      </c>
      <c r="N64" s="268">
        <f>SUMIF(L$7:L$62,"D",N$7:N$62)</f>
        <v>0</v>
      </c>
      <c r="O64" s="269" t="s">
        <v>143</v>
      </c>
      <c r="P64" s="258"/>
      <c r="Q64" s="267">
        <f>SUMIF(Q$7:Q$62,"A",S$7:S$62)</f>
        <v>0</v>
      </c>
      <c r="R64" s="268">
        <f>SUMIF(Q$7:Q$62,"S",S$7:S$62)</f>
        <v>0</v>
      </c>
      <c r="S64" s="268">
        <f>SUMIF(Q$7:Q$62,"D",S$7:S$62)</f>
        <v>0</v>
      </c>
      <c r="T64" s="269" t="s">
        <v>143</v>
      </c>
      <c r="U64" s="317"/>
      <c r="V64" s="267">
        <f>SUMIF(V$7:V$62,"A",X$7:X$62)</f>
        <v>0</v>
      </c>
      <c r="W64" s="268">
        <f>SUMIF(V$7:V$62,"S",X$7:X$62)</f>
        <v>0</v>
      </c>
      <c r="X64" s="268">
        <f>SUMIF(V$7:V$62,"D",X$7:X$62)</f>
        <v>0</v>
      </c>
      <c r="Y64" s="269" t="s">
        <v>143</v>
      </c>
      <c r="Z64" s="317"/>
      <c r="AA64" s="267">
        <f>SUMIF(AA$7:AA$62,"A",AC$7:AC$62)</f>
        <v>0</v>
      </c>
      <c r="AB64" s="268">
        <f>SUMIF(AA$7:AA$62,"S",AC$7:AC$62)</f>
        <v>0</v>
      </c>
      <c r="AC64" s="268">
        <f>SUMIF(AA$7:AA$62,"D",AC$7:AC$62)</f>
        <v>0</v>
      </c>
      <c r="AD64" s="269" t="s">
        <v>143</v>
      </c>
      <c r="AE64" s="317"/>
      <c r="AF64" s="267">
        <f>SUMIF(AF$7:AF$62,"A",AH$7:AH$62)</f>
        <v>0</v>
      </c>
      <c r="AG64" s="268">
        <f>SUMIF(AF$7:AF$62,"S",AH$7:AH$62)</f>
        <v>0</v>
      </c>
      <c r="AH64" s="268">
        <f>SUMIF(AF$7:AF$62,"D",AH$7:AH$62)</f>
        <v>0</v>
      </c>
      <c r="AI64" s="269" t="s">
        <v>143</v>
      </c>
      <c r="AJ64" s="317"/>
      <c r="AK64" s="267">
        <f>SUMIF(AK$7:AK$62,"A",AM$7:AM$62)</f>
        <v>0</v>
      </c>
      <c r="AL64" s="268">
        <f>SUMIF(AK$7:AK$62,"S",AM$7:AM$62)</f>
        <v>0</v>
      </c>
      <c r="AM64" s="268">
        <f>SUMIF(AK$7:AK$62,"D",AM$7:AM$62)</f>
        <v>0</v>
      </c>
      <c r="AN64" s="269" t="s">
        <v>143</v>
      </c>
      <c r="AO64" s="317"/>
      <c r="AP64" s="267">
        <f>SUMIF(AP$7:AP$62,"A",AR$7:AR$62)</f>
        <v>0</v>
      </c>
      <c r="AQ64" s="268">
        <f>SUMIF(AP$7:AP$62,"S",AR$7:AR$62)</f>
        <v>0</v>
      </c>
      <c r="AR64" s="268">
        <f>SUMIF(AP$7:AP$62,"D",AR$7:AR$62)</f>
        <v>0</v>
      </c>
      <c r="AS64" s="269" t="s">
        <v>143</v>
      </c>
      <c r="AT64" s="316"/>
      <c r="AU64" s="267">
        <f>SUMIF(AU$7:AU$62,"A",AW$7:AW$62)</f>
        <v>0</v>
      </c>
      <c r="AV64" s="268">
        <f>SUMIF(AU$7:AU$62,"S",AW$7:AW$62)</f>
        <v>0</v>
      </c>
      <c r="AW64" s="268">
        <f>SUMIF(AU$7:AU$62,"D",AW$7:AW$62)</f>
        <v>0</v>
      </c>
      <c r="AX64" s="269" t="s">
        <v>143</v>
      </c>
      <c r="AY64" s="316"/>
    </row>
    <row r="65" spans="1:51" ht="9.75" customHeight="1" x14ac:dyDescent="0.25">
      <c r="A65" s="37"/>
      <c r="B65" s="38"/>
      <c r="C65" s="378"/>
      <c r="D65" s="379"/>
      <c r="E65" s="380"/>
      <c r="F65" s="370"/>
      <c r="G65" s="364" t="s">
        <v>144</v>
      </c>
      <c r="H65" s="365" t="s">
        <v>145</v>
      </c>
      <c r="I65" s="365" t="s">
        <v>146</v>
      </c>
      <c r="J65" s="381"/>
      <c r="K65" s="19"/>
      <c r="L65" s="270" t="s">
        <v>144</v>
      </c>
      <c r="M65" s="271" t="s">
        <v>145</v>
      </c>
      <c r="N65" s="271" t="s">
        <v>146</v>
      </c>
      <c r="O65" s="272"/>
      <c r="P65" s="258"/>
      <c r="Q65" s="270" t="s">
        <v>144</v>
      </c>
      <c r="R65" s="271" t="s">
        <v>145</v>
      </c>
      <c r="S65" s="271" t="s">
        <v>146</v>
      </c>
      <c r="T65" s="272"/>
      <c r="U65" s="317"/>
      <c r="V65" s="270" t="s">
        <v>144</v>
      </c>
      <c r="W65" s="271" t="s">
        <v>145</v>
      </c>
      <c r="X65" s="271" t="s">
        <v>146</v>
      </c>
      <c r="Y65" s="272"/>
      <c r="Z65" s="317"/>
      <c r="AA65" s="270" t="s">
        <v>144</v>
      </c>
      <c r="AB65" s="271" t="s">
        <v>145</v>
      </c>
      <c r="AC65" s="271" t="s">
        <v>146</v>
      </c>
      <c r="AD65" s="272"/>
      <c r="AE65" s="317"/>
      <c r="AF65" s="270" t="s">
        <v>144</v>
      </c>
      <c r="AG65" s="271" t="s">
        <v>145</v>
      </c>
      <c r="AH65" s="271" t="s">
        <v>146</v>
      </c>
      <c r="AI65" s="272"/>
      <c r="AJ65" s="317"/>
      <c r="AK65" s="270" t="s">
        <v>144</v>
      </c>
      <c r="AL65" s="271" t="s">
        <v>145</v>
      </c>
      <c r="AM65" s="271" t="s">
        <v>146</v>
      </c>
      <c r="AN65" s="272"/>
      <c r="AO65" s="317"/>
      <c r="AP65" s="270" t="s">
        <v>144</v>
      </c>
      <c r="AQ65" s="271" t="s">
        <v>145</v>
      </c>
      <c r="AR65" s="271" t="s">
        <v>146</v>
      </c>
      <c r="AS65" s="272"/>
      <c r="AT65" s="316"/>
      <c r="AU65" s="270" t="s">
        <v>144</v>
      </c>
      <c r="AV65" s="271" t="s">
        <v>145</v>
      </c>
      <c r="AW65" s="271" t="s">
        <v>146</v>
      </c>
      <c r="AX65" s="272"/>
      <c r="AY65" s="316"/>
    </row>
    <row r="66" spans="1:51" ht="12.95" customHeight="1" x14ac:dyDescent="0.25">
      <c r="A66" s="37">
        <v>58</v>
      </c>
      <c r="B66" s="38"/>
      <c r="C66" s="382" t="s">
        <v>42</v>
      </c>
      <c r="D66" s="379"/>
      <c r="E66" s="380"/>
      <c r="F66" s="370"/>
      <c r="G66" s="383"/>
      <c r="H66" s="370"/>
      <c r="I66" s="370"/>
      <c r="J66" s="360"/>
      <c r="K66" s="19"/>
      <c r="L66" s="273"/>
      <c r="M66" s="258"/>
      <c r="N66" s="258"/>
      <c r="O66" s="274"/>
      <c r="P66" s="258"/>
      <c r="Q66" s="273"/>
      <c r="R66" s="275"/>
      <c r="S66" s="275"/>
      <c r="T66" s="276"/>
      <c r="U66" s="317"/>
      <c r="V66" s="273"/>
      <c r="W66" s="275"/>
      <c r="X66" s="275"/>
      <c r="Y66" s="276"/>
      <c r="Z66" s="317"/>
      <c r="AA66" s="273"/>
      <c r="AB66" s="275"/>
      <c r="AC66" s="275"/>
      <c r="AD66" s="276"/>
      <c r="AE66" s="317"/>
      <c r="AF66" s="273"/>
      <c r="AG66" s="275"/>
      <c r="AH66" s="275"/>
      <c r="AI66" s="276"/>
      <c r="AJ66" s="317"/>
      <c r="AK66" s="273"/>
      <c r="AL66" s="275"/>
      <c r="AM66" s="275"/>
      <c r="AN66" s="276"/>
      <c r="AO66" s="317"/>
      <c r="AP66" s="273"/>
      <c r="AQ66" s="275"/>
      <c r="AR66" s="275"/>
      <c r="AS66" s="276"/>
      <c r="AT66" s="316"/>
      <c r="AU66" s="273"/>
      <c r="AV66" s="275"/>
      <c r="AW66" s="275"/>
      <c r="AX66" s="276"/>
      <c r="AY66" s="316"/>
    </row>
    <row r="67" spans="1:51" ht="16.149999999999999" customHeight="1" x14ac:dyDescent="0.25">
      <c r="A67" s="37">
        <v>59</v>
      </c>
      <c r="B67" s="38"/>
      <c r="C67" s="384" t="s">
        <v>43</v>
      </c>
      <c r="D67" s="379"/>
      <c r="E67" s="380"/>
      <c r="F67" s="370"/>
      <c r="G67" s="385" t="s">
        <v>44</v>
      </c>
      <c r="H67" s="386"/>
      <c r="I67" s="386"/>
      <c r="J67" s="344"/>
      <c r="K67" s="19"/>
      <c r="L67" s="277" t="s">
        <v>44</v>
      </c>
      <c r="M67" s="278"/>
      <c r="N67" s="278"/>
      <c r="O67" s="279"/>
      <c r="P67" s="258"/>
      <c r="Q67" s="277" t="s">
        <v>44</v>
      </c>
      <c r="R67" s="278"/>
      <c r="S67" s="278"/>
      <c r="T67" s="279"/>
      <c r="U67" s="317"/>
      <c r="V67" s="277" t="s">
        <v>44</v>
      </c>
      <c r="W67" s="278"/>
      <c r="X67" s="278"/>
      <c r="Y67" s="279"/>
      <c r="Z67" s="317"/>
      <c r="AA67" s="277" t="s">
        <v>44</v>
      </c>
      <c r="AB67" s="278"/>
      <c r="AC67" s="278"/>
      <c r="AD67" s="279"/>
      <c r="AE67" s="317"/>
      <c r="AF67" s="277" t="s">
        <v>44</v>
      </c>
      <c r="AG67" s="278"/>
      <c r="AH67" s="278"/>
      <c r="AI67" s="279"/>
      <c r="AJ67" s="317"/>
      <c r="AK67" s="277" t="s">
        <v>44</v>
      </c>
      <c r="AL67" s="278"/>
      <c r="AM67" s="278"/>
      <c r="AN67" s="279"/>
      <c r="AO67" s="317"/>
      <c r="AP67" s="277" t="s">
        <v>44</v>
      </c>
      <c r="AQ67" s="278"/>
      <c r="AR67" s="278"/>
      <c r="AS67" s="279"/>
      <c r="AT67" s="316"/>
      <c r="AU67" s="277" t="s">
        <v>44</v>
      </c>
      <c r="AV67" s="278"/>
      <c r="AW67" s="278"/>
      <c r="AX67" s="279"/>
      <c r="AY67" s="316"/>
    </row>
    <row r="68" spans="1:51" ht="16.149999999999999" customHeight="1" x14ac:dyDescent="0.25">
      <c r="A68" s="37">
        <v>60</v>
      </c>
      <c r="B68" s="38"/>
      <c r="C68" s="387" t="s">
        <v>45</v>
      </c>
      <c r="D68" s="379"/>
      <c r="E68" s="380"/>
      <c r="F68" s="370"/>
      <c r="G68" s="385" t="s">
        <v>44</v>
      </c>
      <c r="H68" s="386"/>
      <c r="I68" s="386"/>
      <c r="J68" s="344"/>
      <c r="K68" s="19"/>
      <c r="L68" s="277" t="s">
        <v>44</v>
      </c>
      <c r="M68" s="278"/>
      <c r="N68" s="278"/>
      <c r="O68" s="279"/>
      <c r="P68" s="258"/>
      <c r="Q68" s="277" t="s">
        <v>44</v>
      </c>
      <c r="R68" s="278"/>
      <c r="S68" s="278"/>
      <c r="T68" s="279"/>
      <c r="U68" s="317"/>
      <c r="V68" s="277" t="s">
        <v>44</v>
      </c>
      <c r="W68" s="278"/>
      <c r="X68" s="278"/>
      <c r="Y68" s="279"/>
      <c r="Z68" s="317"/>
      <c r="AA68" s="277" t="s">
        <v>44</v>
      </c>
      <c r="AB68" s="278"/>
      <c r="AC68" s="278"/>
      <c r="AD68" s="279"/>
      <c r="AE68" s="317"/>
      <c r="AF68" s="277" t="s">
        <v>44</v>
      </c>
      <c r="AG68" s="278"/>
      <c r="AH68" s="278"/>
      <c r="AI68" s="279"/>
      <c r="AJ68" s="317"/>
      <c r="AK68" s="277" t="s">
        <v>44</v>
      </c>
      <c r="AL68" s="278"/>
      <c r="AM68" s="278"/>
      <c r="AN68" s="279"/>
      <c r="AO68" s="317"/>
      <c r="AP68" s="277" t="s">
        <v>44</v>
      </c>
      <c r="AQ68" s="278"/>
      <c r="AR68" s="278"/>
      <c r="AS68" s="279"/>
      <c r="AT68" s="316"/>
      <c r="AU68" s="277" t="s">
        <v>44</v>
      </c>
      <c r="AV68" s="278"/>
      <c r="AW68" s="278"/>
      <c r="AX68" s="279"/>
      <c r="AY68" s="316"/>
    </row>
    <row r="69" spans="1:51" ht="16.149999999999999" customHeight="1" x14ac:dyDescent="0.25">
      <c r="A69" s="37">
        <v>61</v>
      </c>
      <c r="B69" s="38"/>
      <c r="C69" s="387" t="s">
        <v>46</v>
      </c>
      <c r="D69" s="379"/>
      <c r="E69" s="380"/>
      <c r="F69" s="370"/>
      <c r="G69" s="385" t="s">
        <v>44</v>
      </c>
      <c r="H69" s="386"/>
      <c r="I69" s="386"/>
      <c r="J69" s="344"/>
      <c r="K69" s="19"/>
      <c r="L69" s="277" t="s">
        <v>44</v>
      </c>
      <c r="M69" s="278"/>
      <c r="N69" s="278"/>
      <c r="O69" s="279"/>
      <c r="P69" s="258"/>
      <c r="Q69" s="277" t="s">
        <v>44</v>
      </c>
      <c r="R69" s="278"/>
      <c r="S69" s="278"/>
      <c r="T69" s="279"/>
      <c r="U69" s="317"/>
      <c r="V69" s="277" t="s">
        <v>44</v>
      </c>
      <c r="W69" s="278"/>
      <c r="X69" s="278"/>
      <c r="Y69" s="279"/>
      <c r="Z69" s="317"/>
      <c r="AA69" s="277" t="s">
        <v>44</v>
      </c>
      <c r="AB69" s="278"/>
      <c r="AC69" s="278"/>
      <c r="AD69" s="279"/>
      <c r="AE69" s="317"/>
      <c r="AF69" s="277" t="s">
        <v>44</v>
      </c>
      <c r="AG69" s="278"/>
      <c r="AH69" s="278"/>
      <c r="AI69" s="279"/>
      <c r="AJ69" s="317"/>
      <c r="AK69" s="277" t="s">
        <v>44</v>
      </c>
      <c r="AL69" s="278"/>
      <c r="AM69" s="278"/>
      <c r="AN69" s="279"/>
      <c r="AO69" s="317"/>
      <c r="AP69" s="277" t="s">
        <v>44</v>
      </c>
      <c r="AQ69" s="278"/>
      <c r="AR69" s="278"/>
      <c r="AS69" s="279"/>
      <c r="AT69" s="316"/>
      <c r="AU69" s="277" t="s">
        <v>44</v>
      </c>
      <c r="AV69" s="278"/>
      <c r="AW69" s="278"/>
      <c r="AX69" s="279"/>
      <c r="AY69" s="316"/>
    </row>
    <row r="70" spans="1:51" ht="16.149999999999999" customHeight="1" x14ac:dyDescent="0.25">
      <c r="A70" s="37">
        <v>62</v>
      </c>
      <c r="B70" s="38"/>
      <c r="C70" s="387" t="s">
        <v>47</v>
      </c>
      <c r="D70" s="379"/>
      <c r="E70" s="380"/>
      <c r="F70" s="370"/>
      <c r="G70" s="385" t="s">
        <v>44</v>
      </c>
      <c r="H70" s="386"/>
      <c r="I70" s="386"/>
      <c r="J70" s="344"/>
      <c r="K70" s="19"/>
      <c r="L70" s="277" t="s">
        <v>44</v>
      </c>
      <c r="M70" s="278"/>
      <c r="N70" s="278"/>
      <c r="O70" s="279"/>
      <c r="P70" s="258"/>
      <c r="Q70" s="277" t="s">
        <v>44</v>
      </c>
      <c r="R70" s="278"/>
      <c r="S70" s="278"/>
      <c r="T70" s="279"/>
      <c r="U70" s="317"/>
      <c r="V70" s="277" t="s">
        <v>44</v>
      </c>
      <c r="W70" s="278"/>
      <c r="X70" s="278"/>
      <c r="Y70" s="279"/>
      <c r="Z70" s="317"/>
      <c r="AA70" s="277" t="s">
        <v>44</v>
      </c>
      <c r="AB70" s="278"/>
      <c r="AC70" s="278"/>
      <c r="AD70" s="279"/>
      <c r="AE70" s="317"/>
      <c r="AF70" s="277" t="s">
        <v>44</v>
      </c>
      <c r="AG70" s="278"/>
      <c r="AH70" s="278"/>
      <c r="AI70" s="279"/>
      <c r="AJ70" s="317"/>
      <c r="AK70" s="277" t="s">
        <v>44</v>
      </c>
      <c r="AL70" s="278"/>
      <c r="AM70" s="278"/>
      <c r="AN70" s="279"/>
      <c r="AO70" s="317"/>
      <c r="AP70" s="277" t="s">
        <v>44</v>
      </c>
      <c r="AQ70" s="278"/>
      <c r="AR70" s="278"/>
      <c r="AS70" s="279"/>
      <c r="AT70" s="316"/>
      <c r="AU70" s="277" t="s">
        <v>44</v>
      </c>
      <c r="AV70" s="278"/>
      <c r="AW70" s="278"/>
      <c r="AX70" s="279"/>
      <c r="AY70" s="316"/>
    </row>
    <row r="71" spans="1:51" ht="16.149999999999999" customHeight="1" x14ac:dyDescent="0.25">
      <c r="A71" s="39">
        <v>63</v>
      </c>
      <c r="B71" s="40"/>
      <c r="C71" s="388" t="s">
        <v>48</v>
      </c>
      <c r="D71" s="389"/>
      <c r="E71" s="380"/>
      <c r="F71" s="370"/>
      <c r="G71" s="390" t="s">
        <v>44</v>
      </c>
      <c r="H71" s="391"/>
      <c r="I71" s="391"/>
      <c r="J71" s="344"/>
      <c r="K71" s="19"/>
      <c r="L71" s="280" t="s">
        <v>44</v>
      </c>
      <c r="M71" s="281"/>
      <c r="N71" s="281"/>
      <c r="O71" s="279"/>
      <c r="P71" s="258"/>
      <c r="Q71" s="280" t="s">
        <v>44</v>
      </c>
      <c r="R71" s="281"/>
      <c r="S71" s="281"/>
      <c r="T71" s="279"/>
      <c r="U71" s="317"/>
      <c r="V71" s="280" t="s">
        <v>44</v>
      </c>
      <c r="W71" s="281"/>
      <c r="X71" s="281"/>
      <c r="Y71" s="279"/>
      <c r="Z71" s="317"/>
      <c r="AA71" s="280" t="s">
        <v>44</v>
      </c>
      <c r="AB71" s="281"/>
      <c r="AC71" s="281"/>
      <c r="AD71" s="279"/>
      <c r="AE71" s="317"/>
      <c r="AF71" s="280" t="s">
        <v>44</v>
      </c>
      <c r="AG71" s="281"/>
      <c r="AH71" s="281"/>
      <c r="AI71" s="279"/>
      <c r="AJ71" s="317"/>
      <c r="AK71" s="280" t="s">
        <v>44</v>
      </c>
      <c r="AL71" s="281"/>
      <c r="AM71" s="281"/>
      <c r="AN71" s="279"/>
      <c r="AO71" s="317"/>
      <c r="AP71" s="280" t="s">
        <v>44</v>
      </c>
      <c r="AQ71" s="281"/>
      <c r="AR71" s="281"/>
      <c r="AS71" s="279"/>
      <c r="AT71" s="316"/>
      <c r="AU71" s="280" t="s">
        <v>44</v>
      </c>
      <c r="AV71" s="281"/>
      <c r="AW71" s="281"/>
      <c r="AX71" s="279"/>
      <c r="AY71" s="316"/>
    </row>
    <row r="72" spans="1:51" ht="19.149999999999999" customHeight="1" x14ac:dyDescent="0.25">
      <c r="A72" s="35">
        <v>64</v>
      </c>
      <c r="B72" s="36"/>
      <c r="C72" s="392" t="s">
        <v>49</v>
      </c>
      <c r="D72" s="373"/>
      <c r="E72" s="374"/>
      <c r="F72" s="370"/>
      <c r="G72" s="393" t="s">
        <v>50</v>
      </c>
      <c r="H72" s="394"/>
      <c r="I72" s="394"/>
      <c r="J72" s="359">
        <f>SUM(J67:J71)</f>
        <v>0</v>
      </c>
      <c r="K72" s="19"/>
      <c r="L72" s="282" t="s">
        <v>50</v>
      </c>
      <c r="M72" s="283"/>
      <c r="N72" s="283"/>
      <c r="O72" s="284">
        <f>SUM(O67:O71)</f>
        <v>0</v>
      </c>
      <c r="P72" s="258"/>
      <c r="Q72" s="282" t="s">
        <v>50</v>
      </c>
      <c r="R72" s="283"/>
      <c r="S72" s="283"/>
      <c r="T72" s="284">
        <f>SUM(T67:T71)</f>
        <v>0</v>
      </c>
      <c r="U72" s="317"/>
      <c r="V72" s="282" t="s">
        <v>50</v>
      </c>
      <c r="W72" s="283"/>
      <c r="X72" s="283"/>
      <c r="Y72" s="284">
        <f>SUM(Y67:Y71)</f>
        <v>0</v>
      </c>
      <c r="Z72" s="317"/>
      <c r="AA72" s="282" t="s">
        <v>50</v>
      </c>
      <c r="AB72" s="283"/>
      <c r="AC72" s="283"/>
      <c r="AD72" s="284">
        <f>SUM(AD67:AD71)</f>
        <v>0</v>
      </c>
      <c r="AE72" s="317"/>
      <c r="AF72" s="282" t="s">
        <v>50</v>
      </c>
      <c r="AG72" s="283"/>
      <c r="AH72" s="283"/>
      <c r="AI72" s="284">
        <f>SUM(AI67:AI71)</f>
        <v>0</v>
      </c>
      <c r="AJ72" s="317"/>
      <c r="AK72" s="282" t="s">
        <v>50</v>
      </c>
      <c r="AL72" s="283"/>
      <c r="AM72" s="283"/>
      <c r="AN72" s="284">
        <f>SUM(AN67:AN71)</f>
        <v>0</v>
      </c>
      <c r="AO72" s="317"/>
      <c r="AP72" s="282" t="s">
        <v>50</v>
      </c>
      <c r="AQ72" s="283"/>
      <c r="AR72" s="283"/>
      <c r="AS72" s="284">
        <f>SUM(AS67:AS71)</f>
        <v>0</v>
      </c>
      <c r="AT72" s="316"/>
      <c r="AU72" s="282" t="s">
        <v>50</v>
      </c>
      <c r="AV72" s="283"/>
      <c r="AW72" s="283"/>
      <c r="AX72" s="284">
        <f>SUM(AX67:AX71)</f>
        <v>0</v>
      </c>
      <c r="AY72" s="316"/>
    </row>
    <row r="73" spans="1:51" ht="4.9000000000000004" customHeight="1" thickBot="1" x14ac:dyDescent="0.3">
      <c r="A73" s="37"/>
      <c r="B73" s="38"/>
      <c r="C73" s="384"/>
      <c r="D73" s="379"/>
      <c r="E73" s="395"/>
      <c r="F73" s="370"/>
      <c r="G73" s="383"/>
      <c r="H73" s="370"/>
      <c r="I73" s="370"/>
      <c r="J73" s="360"/>
      <c r="K73" s="19"/>
      <c r="L73" s="273"/>
      <c r="M73" s="258"/>
      <c r="N73" s="258"/>
      <c r="O73" s="274"/>
      <c r="P73" s="258"/>
      <c r="Q73" s="273"/>
      <c r="R73" s="275"/>
      <c r="S73" s="275"/>
      <c r="T73" s="276"/>
      <c r="U73" s="317"/>
      <c r="V73" s="273"/>
      <c r="W73" s="275"/>
      <c r="X73" s="275"/>
      <c r="Y73" s="276"/>
      <c r="Z73" s="317"/>
      <c r="AA73" s="273"/>
      <c r="AB73" s="275"/>
      <c r="AC73" s="275"/>
      <c r="AD73" s="276"/>
      <c r="AE73" s="317"/>
      <c r="AF73" s="273"/>
      <c r="AG73" s="275"/>
      <c r="AH73" s="275"/>
      <c r="AI73" s="276"/>
      <c r="AJ73" s="317"/>
      <c r="AK73" s="273"/>
      <c r="AL73" s="275"/>
      <c r="AM73" s="275"/>
      <c r="AN73" s="276"/>
      <c r="AO73" s="317"/>
      <c r="AP73" s="273"/>
      <c r="AQ73" s="275"/>
      <c r="AR73" s="275"/>
      <c r="AS73" s="276"/>
      <c r="AT73" s="316"/>
      <c r="AU73" s="273"/>
      <c r="AV73" s="275"/>
      <c r="AW73" s="275"/>
      <c r="AX73" s="276"/>
      <c r="AY73" s="316"/>
    </row>
    <row r="74" spans="1:51" ht="25.15" customHeight="1" x14ac:dyDescent="0.25">
      <c r="A74" s="202">
        <v>65</v>
      </c>
      <c r="B74" s="203"/>
      <c r="C74" s="396" t="s">
        <v>51</v>
      </c>
      <c r="D74" s="397"/>
      <c r="E74" s="398"/>
      <c r="F74" s="399"/>
      <c r="G74" s="400"/>
      <c r="H74" s="401"/>
      <c r="I74" s="401"/>
      <c r="J74" s="361">
        <f>+J63+J72</f>
        <v>0</v>
      </c>
      <c r="K74" s="66"/>
      <c r="L74" s="285"/>
      <c r="M74" s="286"/>
      <c r="N74" s="286"/>
      <c r="O74" s="287">
        <f>+O63+O72</f>
        <v>0</v>
      </c>
      <c r="P74" s="258"/>
      <c r="Q74" s="285"/>
      <c r="R74" s="286"/>
      <c r="S74" s="286"/>
      <c r="T74" s="287">
        <f>+T63+T72</f>
        <v>0</v>
      </c>
      <c r="U74" s="317"/>
      <c r="V74" s="285"/>
      <c r="W74" s="286"/>
      <c r="X74" s="286"/>
      <c r="Y74" s="287">
        <f>+Y63+Y72</f>
        <v>0</v>
      </c>
      <c r="Z74" s="317"/>
      <c r="AA74" s="285"/>
      <c r="AB74" s="286"/>
      <c r="AC74" s="286"/>
      <c r="AD74" s="287">
        <f>+AD63+AD72</f>
        <v>0</v>
      </c>
      <c r="AE74" s="317"/>
      <c r="AF74" s="285"/>
      <c r="AG74" s="286"/>
      <c r="AH74" s="286"/>
      <c r="AI74" s="287">
        <f>+AI63+AI72</f>
        <v>0</v>
      </c>
      <c r="AJ74" s="317"/>
      <c r="AK74" s="285"/>
      <c r="AL74" s="286"/>
      <c r="AM74" s="286"/>
      <c r="AN74" s="287">
        <f>+AN63+AN72</f>
        <v>0</v>
      </c>
      <c r="AO74" s="317"/>
      <c r="AP74" s="285"/>
      <c r="AQ74" s="286"/>
      <c r="AR74" s="286"/>
      <c r="AS74" s="287">
        <f>+AS63+AS72</f>
        <v>0</v>
      </c>
      <c r="AT74" s="316"/>
      <c r="AU74" s="285"/>
      <c r="AV74" s="286"/>
      <c r="AW74" s="286"/>
      <c r="AX74" s="287">
        <f>+AX63+AX72</f>
        <v>0</v>
      </c>
      <c r="AY74" s="316"/>
    </row>
    <row r="75" spans="1:51" ht="7.15" customHeight="1" x14ac:dyDescent="0.25">
      <c r="A75" s="145"/>
      <c r="B75" s="145"/>
      <c r="C75" s="146"/>
      <c r="D75" s="147"/>
      <c r="E75" s="147"/>
      <c r="F75" s="147"/>
      <c r="G75" s="147"/>
      <c r="H75" s="147"/>
      <c r="I75" s="147"/>
      <c r="J75" s="147"/>
      <c r="K75" s="147"/>
      <c r="L75" s="318"/>
      <c r="M75" s="318"/>
      <c r="N75" s="318"/>
      <c r="O75" s="318"/>
      <c r="P75" s="318"/>
      <c r="Q75" s="319"/>
      <c r="R75" s="129"/>
      <c r="S75" s="129"/>
      <c r="T75" s="129"/>
      <c r="U75" s="129"/>
      <c r="V75" s="129"/>
      <c r="W75" s="129"/>
      <c r="X75" s="129"/>
      <c r="Y75" s="129"/>
      <c r="Z75" s="129"/>
      <c r="AA75" s="129"/>
      <c r="AB75" s="129"/>
      <c r="AC75" s="129"/>
      <c r="AD75" s="129"/>
      <c r="AE75" s="129"/>
      <c r="AF75" s="129"/>
      <c r="AG75" s="129"/>
      <c r="AH75" s="129"/>
      <c r="AI75" s="129"/>
      <c r="AJ75" s="129"/>
      <c r="AK75" s="129"/>
      <c r="AL75" s="129"/>
      <c r="AM75" s="129"/>
      <c r="AN75" s="129"/>
      <c r="AO75" s="129"/>
      <c r="AP75" s="129"/>
      <c r="AQ75" s="129"/>
      <c r="AR75" s="129"/>
      <c r="AS75" s="129"/>
      <c r="AT75" s="316"/>
      <c r="AU75" s="316"/>
      <c r="AV75" s="316"/>
      <c r="AW75" s="316"/>
      <c r="AX75" s="316"/>
      <c r="AY75" s="316"/>
    </row>
    <row r="76" spans="1:51" ht="15.75" customHeight="1" x14ac:dyDescent="0.25">
      <c r="A76" s="145"/>
      <c r="B76" s="145"/>
      <c r="C76" s="151" t="s">
        <v>52</v>
      </c>
      <c r="D76" s="148"/>
      <c r="E76" s="148"/>
      <c r="F76" s="148"/>
      <c r="G76" s="214" t="s">
        <v>141</v>
      </c>
      <c r="H76" s="149"/>
      <c r="I76" s="149"/>
      <c r="J76" s="149"/>
      <c r="K76" s="149"/>
      <c r="L76" s="320"/>
      <c r="M76" s="320"/>
      <c r="N76" s="321"/>
      <c r="O76" s="321"/>
      <c r="P76" s="321"/>
      <c r="Q76" s="319"/>
      <c r="R76" s="319"/>
      <c r="S76" s="319"/>
      <c r="T76" s="319"/>
      <c r="U76" s="319"/>
      <c r="V76" s="322" t="s">
        <v>141</v>
      </c>
      <c r="W76" s="129"/>
      <c r="X76" s="129"/>
      <c r="Y76" s="129"/>
      <c r="Z76" s="129"/>
      <c r="AA76" s="129"/>
      <c r="AB76" s="129"/>
      <c r="AC76" s="129"/>
      <c r="AD76" s="129"/>
      <c r="AE76" s="129"/>
      <c r="AF76" s="129"/>
      <c r="AG76" s="129"/>
      <c r="AH76" s="129"/>
      <c r="AI76" s="129"/>
      <c r="AJ76" s="129"/>
      <c r="AK76" s="322" t="s">
        <v>141</v>
      </c>
      <c r="AL76" s="129"/>
      <c r="AM76" s="129"/>
      <c r="AN76" s="129"/>
      <c r="AO76" s="129"/>
      <c r="AP76" s="129"/>
      <c r="AQ76" s="129"/>
      <c r="AR76" s="129"/>
      <c r="AS76" s="129"/>
      <c r="AT76" s="316"/>
      <c r="AU76" s="316"/>
      <c r="AV76" s="316"/>
      <c r="AW76" s="316"/>
      <c r="AX76" s="316"/>
      <c r="AY76" s="316"/>
    </row>
    <row r="77" spans="1:51" ht="14.25" customHeight="1" x14ac:dyDescent="0.25">
      <c r="A77" s="42"/>
      <c r="B77" s="150"/>
      <c r="C77" s="213" t="s">
        <v>53</v>
      </c>
      <c r="D77" s="148"/>
      <c r="E77" s="148"/>
      <c r="F77" s="148"/>
      <c r="G77" s="152" t="s">
        <v>142</v>
      </c>
      <c r="H77" s="152"/>
      <c r="I77" s="148"/>
      <c r="J77" s="148"/>
      <c r="K77" s="148"/>
      <c r="L77" s="321"/>
      <c r="M77" s="321"/>
      <c r="N77" s="321"/>
      <c r="O77" s="321"/>
      <c r="P77" s="321"/>
      <c r="Q77" s="319"/>
      <c r="R77" s="319"/>
      <c r="S77" s="319"/>
      <c r="T77" s="319"/>
      <c r="U77" s="319"/>
      <c r="V77" s="323" t="s">
        <v>142</v>
      </c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  <c r="AG77" s="129"/>
      <c r="AH77" s="129"/>
      <c r="AI77" s="129"/>
      <c r="AJ77" s="129"/>
      <c r="AK77" s="323" t="s">
        <v>142</v>
      </c>
      <c r="AL77" s="129"/>
      <c r="AM77" s="129"/>
      <c r="AN77" s="129"/>
      <c r="AO77" s="129"/>
      <c r="AP77" s="129"/>
      <c r="AQ77" s="129"/>
      <c r="AR77" s="129"/>
      <c r="AS77" s="129"/>
      <c r="AT77" s="316"/>
      <c r="AU77" s="316"/>
      <c r="AV77" s="316"/>
      <c r="AW77" s="316"/>
      <c r="AX77" s="316"/>
      <c r="AY77" s="316"/>
    </row>
    <row r="78" spans="1:51" ht="12.4" customHeight="1" x14ac:dyDescent="0.25">
      <c r="A78" s="42"/>
      <c r="B78" s="150"/>
      <c r="C78" s="153"/>
      <c r="D78" s="148"/>
      <c r="E78" s="148"/>
      <c r="F78" s="148"/>
      <c r="G78" s="148"/>
      <c r="H78" s="152"/>
      <c r="I78" s="148"/>
      <c r="J78" s="148"/>
      <c r="K78" s="148"/>
      <c r="L78" s="321"/>
      <c r="M78" s="321"/>
      <c r="N78" s="321"/>
      <c r="O78" s="321"/>
      <c r="P78" s="321"/>
      <c r="Q78" s="319"/>
      <c r="R78" s="319"/>
      <c r="S78" s="319"/>
      <c r="T78" s="319"/>
      <c r="U78" s="319"/>
      <c r="V78" s="319"/>
      <c r="W78" s="129"/>
      <c r="X78" s="129"/>
      <c r="Y78" s="129"/>
      <c r="Z78" s="129"/>
      <c r="AA78" s="129"/>
      <c r="AB78" s="129"/>
      <c r="AC78" s="129"/>
      <c r="AD78" s="129"/>
      <c r="AE78" s="129"/>
      <c r="AF78" s="129"/>
      <c r="AG78" s="129"/>
      <c r="AH78" s="129"/>
      <c r="AI78" s="129"/>
      <c r="AJ78" s="129"/>
      <c r="AK78" s="129"/>
      <c r="AL78" s="129"/>
      <c r="AM78" s="129"/>
      <c r="AN78" s="129"/>
      <c r="AO78" s="129"/>
      <c r="AP78" s="129"/>
      <c r="AQ78" s="129"/>
      <c r="AR78" s="129"/>
      <c r="AS78" s="129"/>
      <c r="AT78" s="316"/>
      <c r="AU78" s="316"/>
      <c r="AV78" s="316"/>
      <c r="AW78" s="316"/>
      <c r="AX78" s="316"/>
      <c r="AY78" s="316"/>
    </row>
    <row r="79" spans="1:51" ht="13.9" customHeight="1" x14ac:dyDescent="0.25">
      <c r="A79" s="204"/>
      <c r="B79" s="205"/>
      <c r="C79" s="206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3"/>
      <c r="R79" s="3"/>
      <c r="S79" s="3"/>
      <c r="T79" s="207"/>
      <c r="U79" s="3"/>
      <c r="V79" s="3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07"/>
      <c r="AU79" s="207"/>
      <c r="AV79" s="207"/>
      <c r="AW79" s="207"/>
      <c r="AX79" s="207"/>
      <c r="AY79" s="207"/>
    </row>
    <row r="80" spans="1:51" ht="12.4" customHeight="1" x14ac:dyDescent="0.25">
      <c r="A80" s="10"/>
      <c r="B80" s="10"/>
      <c r="C80" s="208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09"/>
      <c r="P80" s="21"/>
      <c r="Q80" s="3"/>
      <c r="R80" s="3"/>
      <c r="S80" s="3"/>
      <c r="T80" s="207"/>
      <c r="U80" s="207"/>
      <c r="V80" s="207"/>
      <c r="W80" s="207"/>
      <c r="X80" s="207"/>
      <c r="Y80" s="207"/>
      <c r="Z80" s="207"/>
      <c r="AA80" s="207"/>
      <c r="AB80" s="207"/>
      <c r="AC80" s="207"/>
      <c r="AD80" s="207"/>
      <c r="AE80" s="207"/>
      <c r="AF80" s="207"/>
      <c r="AG80" s="207"/>
      <c r="AH80" s="207"/>
      <c r="AI80" s="207"/>
      <c r="AJ80" s="207"/>
      <c r="AK80" s="207"/>
      <c r="AL80" s="207"/>
      <c r="AM80" s="207"/>
      <c r="AN80" s="207"/>
      <c r="AO80" s="207"/>
      <c r="AP80" s="207"/>
      <c r="AQ80" s="207"/>
      <c r="AR80" s="207"/>
      <c r="AS80" s="207"/>
      <c r="AT80" s="207"/>
      <c r="AU80" s="207"/>
      <c r="AV80" s="207"/>
      <c r="AW80" s="207"/>
      <c r="AX80" s="207"/>
      <c r="AY80" s="207"/>
    </row>
    <row r="81" spans="1:22" x14ac:dyDescent="0.25">
      <c r="A81" s="8"/>
      <c r="B81" s="8"/>
      <c r="C81" s="7"/>
      <c r="D81" s="4"/>
      <c r="E81" s="21"/>
      <c r="F81" s="21"/>
      <c r="G81" s="4"/>
      <c r="H81" s="4"/>
      <c r="I81" s="4"/>
      <c r="J81" s="4"/>
      <c r="K81" s="4"/>
      <c r="L81" s="4"/>
      <c r="M81" s="4"/>
      <c r="N81" s="4"/>
      <c r="O81" s="21"/>
      <c r="P81" s="21"/>
      <c r="Q81" s="2"/>
      <c r="R81" s="2"/>
      <c r="S81" s="2"/>
      <c r="T81" s="2"/>
      <c r="U81" s="2"/>
      <c r="V81" s="2"/>
    </row>
    <row r="82" spans="1:22" x14ac:dyDescent="0.25">
      <c r="A82" s="8"/>
      <c r="B82" s="9"/>
      <c r="C82" s="5"/>
      <c r="D82" s="4"/>
      <c r="E82" s="21"/>
      <c r="F82" s="21"/>
      <c r="G82" s="4"/>
      <c r="H82" s="4"/>
      <c r="I82" s="4"/>
      <c r="J82" s="4"/>
      <c r="K82" s="4"/>
      <c r="L82" s="4"/>
      <c r="M82" s="4"/>
      <c r="N82" s="4"/>
      <c r="O82" s="4"/>
      <c r="P82" s="21"/>
    </row>
    <row r="83" spans="1:22" x14ac:dyDescent="0.25">
      <c r="A83" s="8"/>
      <c r="B83" s="9"/>
      <c r="C83" s="5"/>
      <c r="D83" s="4"/>
      <c r="E83" s="21"/>
      <c r="F83" s="21"/>
      <c r="G83" s="4"/>
      <c r="H83" s="4"/>
      <c r="I83" s="4"/>
      <c r="J83" s="4"/>
      <c r="K83" s="4"/>
      <c r="L83" s="4"/>
      <c r="M83" s="4"/>
      <c r="N83" s="4"/>
      <c r="O83" s="4"/>
      <c r="P83" s="21"/>
    </row>
    <row r="84" spans="1:22" x14ac:dyDescent="0.25">
      <c r="A84" s="9"/>
      <c r="B84" s="9"/>
      <c r="C84" s="5"/>
      <c r="D84" s="4"/>
      <c r="E84" s="21"/>
      <c r="F84" s="21"/>
      <c r="G84" s="4"/>
      <c r="H84" s="4"/>
      <c r="I84" s="4"/>
      <c r="J84" s="4"/>
      <c r="K84" s="4"/>
      <c r="L84" s="4"/>
      <c r="M84" s="4"/>
      <c r="N84" s="4"/>
      <c r="O84" s="4"/>
      <c r="P84" s="21"/>
    </row>
    <row r="85" spans="1:22" x14ac:dyDescent="0.25">
      <c r="A85" s="9"/>
      <c r="B85" s="2"/>
      <c r="C85" s="5"/>
      <c r="D85" s="4"/>
      <c r="E85" s="21"/>
      <c r="F85" s="21"/>
      <c r="G85" s="4"/>
      <c r="H85" s="4"/>
      <c r="I85" s="4"/>
      <c r="J85" s="4"/>
      <c r="K85" s="4"/>
      <c r="L85" s="4"/>
      <c r="M85" s="4"/>
      <c r="N85" s="4"/>
      <c r="O85" s="4"/>
      <c r="P85" s="4"/>
    </row>
    <row r="86" spans="1:22" x14ac:dyDescent="0.25">
      <c r="A86" s="9"/>
      <c r="C86" s="6"/>
      <c r="D86" s="16"/>
      <c r="E86" s="21"/>
      <c r="F86" s="21"/>
      <c r="G86" s="16"/>
      <c r="H86" s="16"/>
      <c r="I86" s="16"/>
      <c r="J86" s="16"/>
      <c r="K86" s="16"/>
      <c r="L86" s="16"/>
      <c r="M86" s="16"/>
      <c r="N86" s="16"/>
      <c r="O86" s="16"/>
      <c r="P86" s="16"/>
    </row>
    <row r="87" spans="1:22" x14ac:dyDescent="0.25">
      <c r="A87" s="2"/>
      <c r="C87" s="6"/>
      <c r="D87" s="16"/>
      <c r="E87" s="21"/>
      <c r="F87" s="21"/>
      <c r="G87" s="16"/>
      <c r="H87" s="16"/>
      <c r="I87" s="16"/>
      <c r="J87" s="16"/>
      <c r="K87" s="16"/>
      <c r="L87" s="16"/>
      <c r="M87" s="16"/>
      <c r="N87" s="16"/>
      <c r="O87" s="16"/>
      <c r="P87" s="16"/>
    </row>
    <row r="88" spans="1:22" x14ac:dyDescent="0.25">
      <c r="C88" s="6"/>
      <c r="D88" s="16"/>
      <c r="E88" s="21"/>
      <c r="F88" s="21"/>
      <c r="G88" s="16"/>
      <c r="H88" s="16"/>
      <c r="I88" s="16"/>
      <c r="J88" s="16"/>
      <c r="K88" s="16"/>
      <c r="L88" s="16"/>
      <c r="M88" s="16"/>
      <c r="N88" s="16"/>
      <c r="O88" s="16"/>
      <c r="P88" s="16"/>
    </row>
    <row r="89" spans="1:22" x14ac:dyDescent="0.25">
      <c r="C89" s="6"/>
      <c r="D89" s="16"/>
      <c r="E89" s="21"/>
      <c r="F89" s="21"/>
      <c r="G89" s="16"/>
      <c r="H89" s="16"/>
      <c r="I89" s="16"/>
      <c r="J89" s="16"/>
      <c r="K89" s="16"/>
      <c r="L89" s="16"/>
      <c r="M89" s="16"/>
      <c r="N89" s="16"/>
      <c r="O89" s="16"/>
      <c r="P89" s="16"/>
    </row>
    <row r="90" spans="1:22" x14ac:dyDescent="0.25">
      <c r="C90" s="6"/>
      <c r="D90" s="16"/>
      <c r="E90" s="21"/>
      <c r="F90" s="21"/>
      <c r="G90" s="16"/>
      <c r="H90" s="16"/>
      <c r="I90" s="16"/>
      <c r="J90" s="16"/>
      <c r="K90" s="16"/>
      <c r="L90" s="16"/>
      <c r="M90" s="16"/>
      <c r="N90" s="16"/>
      <c r="O90" s="16"/>
      <c r="P90" s="16"/>
    </row>
    <row r="91" spans="1:22" x14ac:dyDescent="0.25">
      <c r="C91" s="6"/>
      <c r="D91" s="16"/>
      <c r="E91" s="21"/>
      <c r="F91" s="21"/>
      <c r="G91" s="16"/>
      <c r="H91" s="16"/>
      <c r="I91" s="16"/>
      <c r="J91" s="16"/>
      <c r="K91" s="16"/>
      <c r="L91" s="16"/>
      <c r="M91" s="16"/>
      <c r="N91" s="16"/>
      <c r="O91" s="16"/>
      <c r="P91" s="16"/>
    </row>
    <row r="92" spans="1:22" x14ac:dyDescent="0.25">
      <c r="C92" s="6"/>
      <c r="D92" s="16"/>
      <c r="E92" s="21"/>
      <c r="F92" s="21"/>
      <c r="G92" s="16"/>
      <c r="H92" s="16"/>
      <c r="I92" s="16"/>
      <c r="J92" s="16"/>
      <c r="K92" s="16"/>
      <c r="L92" s="16"/>
      <c r="M92" s="16"/>
      <c r="N92" s="16"/>
      <c r="O92" s="16"/>
      <c r="P92" s="16"/>
    </row>
    <row r="93" spans="1:22" x14ac:dyDescent="0.25">
      <c r="D93" s="16"/>
      <c r="E93" s="21"/>
      <c r="F93" s="21"/>
      <c r="G93" s="16"/>
      <c r="H93" s="16"/>
      <c r="I93" s="16"/>
      <c r="J93" s="16"/>
      <c r="K93" s="16"/>
      <c r="L93" s="16"/>
      <c r="M93" s="16"/>
      <c r="N93" s="16"/>
      <c r="O93" s="16"/>
      <c r="P93" s="16"/>
    </row>
    <row r="94" spans="1:22" x14ac:dyDescent="0.25">
      <c r="D94" s="16"/>
      <c r="E94" s="21"/>
      <c r="F94" s="21"/>
      <c r="G94" s="16"/>
      <c r="H94" s="16"/>
      <c r="I94" s="16"/>
      <c r="J94" s="16"/>
      <c r="K94" s="16"/>
      <c r="L94" s="16"/>
      <c r="M94" s="16"/>
      <c r="N94" s="16"/>
      <c r="O94" s="16"/>
      <c r="P94" s="16"/>
    </row>
    <row r="95" spans="1:22" x14ac:dyDescent="0.25">
      <c r="D95" s="16"/>
      <c r="E95" s="21"/>
      <c r="F95" s="21"/>
      <c r="G95" s="16"/>
      <c r="H95" s="16"/>
      <c r="I95" s="16"/>
      <c r="J95" s="16"/>
      <c r="K95" s="16"/>
      <c r="L95" s="16"/>
      <c r="M95" s="16"/>
      <c r="N95" s="16"/>
      <c r="O95" s="16"/>
      <c r="P95" s="16"/>
    </row>
    <row r="96" spans="1:22" x14ac:dyDescent="0.25">
      <c r="D96" s="16"/>
      <c r="E96" s="21"/>
      <c r="F96" s="21"/>
      <c r="G96" s="16"/>
      <c r="H96" s="16"/>
      <c r="I96" s="16"/>
      <c r="J96" s="16"/>
      <c r="K96" s="16"/>
      <c r="L96" s="16"/>
      <c r="M96" s="16"/>
      <c r="N96" s="16"/>
      <c r="O96" s="16"/>
      <c r="P96" s="16"/>
    </row>
    <row r="97" spans="4:16" x14ac:dyDescent="0.25">
      <c r="D97" s="16"/>
      <c r="E97" s="21"/>
      <c r="F97" s="21"/>
      <c r="G97" s="16"/>
      <c r="H97" s="16"/>
      <c r="I97" s="16"/>
      <c r="J97" s="16"/>
      <c r="K97" s="16"/>
      <c r="L97" s="16"/>
      <c r="M97" s="16"/>
      <c r="N97" s="16"/>
      <c r="O97" s="16"/>
      <c r="P97" s="16"/>
    </row>
    <row r="98" spans="4:16" x14ac:dyDescent="0.25">
      <c r="D98" s="16"/>
      <c r="E98" s="21"/>
      <c r="F98" s="21"/>
      <c r="G98" s="16"/>
      <c r="H98" s="16"/>
      <c r="I98" s="16"/>
      <c r="J98" s="16"/>
      <c r="K98" s="16"/>
      <c r="L98" s="16"/>
      <c r="M98" s="16"/>
      <c r="N98" s="16"/>
      <c r="O98" s="16"/>
      <c r="P98" s="16"/>
    </row>
    <row r="99" spans="4:16" x14ac:dyDescent="0.25">
      <c r="D99" s="16"/>
      <c r="E99" s="21"/>
      <c r="F99" s="21"/>
      <c r="G99" s="16"/>
      <c r="H99" s="16"/>
      <c r="I99" s="16"/>
      <c r="J99" s="16"/>
      <c r="K99" s="16"/>
      <c r="L99" s="16"/>
      <c r="M99" s="16"/>
      <c r="N99" s="16"/>
      <c r="O99" s="16"/>
      <c r="P99" s="16"/>
    </row>
    <row r="100" spans="4:16" x14ac:dyDescent="0.25">
      <c r="D100" s="16"/>
      <c r="E100" s="21"/>
      <c r="F100" s="21"/>
      <c r="G100" s="16"/>
      <c r="H100" s="16"/>
      <c r="I100" s="16"/>
      <c r="J100" s="16"/>
      <c r="K100" s="16"/>
      <c r="L100" s="16"/>
      <c r="M100" s="16"/>
      <c r="N100" s="16"/>
      <c r="O100" s="16"/>
      <c r="P100" s="16"/>
    </row>
    <row r="101" spans="4:16" x14ac:dyDescent="0.25">
      <c r="D101" s="16"/>
      <c r="E101" s="21"/>
      <c r="F101" s="21"/>
      <c r="G101" s="16"/>
      <c r="H101" s="16"/>
      <c r="I101" s="16"/>
      <c r="J101" s="16"/>
      <c r="K101" s="16"/>
      <c r="L101" s="16"/>
      <c r="M101" s="16"/>
      <c r="N101" s="16"/>
      <c r="O101" s="16"/>
      <c r="P101" s="16"/>
    </row>
    <row r="102" spans="4:16" x14ac:dyDescent="0.25">
      <c r="D102" s="16"/>
      <c r="E102" s="21"/>
      <c r="F102" s="21"/>
      <c r="G102" s="16"/>
      <c r="H102" s="16"/>
      <c r="I102" s="16"/>
      <c r="J102" s="16"/>
      <c r="K102" s="16"/>
      <c r="L102" s="16"/>
      <c r="M102" s="16"/>
      <c r="N102" s="16"/>
      <c r="O102" s="16"/>
      <c r="P102" s="16"/>
    </row>
    <row r="103" spans="4:16" x14ac:dyDescent="0.25">
      <c r="D103" s="16"/>
      <c r="E103" s="21"/>
      <c r="F103" s="21"/>
      <c r="G103" s="16"/>
      <c r="H103" s="16"/>
      <c r="I103" s="16"/>
      <c r="J103" s="16"/>
      <c r="K103" s="16"/>
      <c r="L103" s="16"/>
      <c r="M103" s="16"/>
      <c r="N103" s="16"/>
      <c r="O103" s="16"/>
      <c r="P103" s="16"/>
    </row>
    <row r="104" spans="4:16" x14ac:dyDescent="0.25">
      <c r="D104" s="16"/>
      <c r="E104" s="21"/>
      <c r="F104" s="21"/>
      <c r="G104" s="16"/>
      <c r="H104" s="16"/>
      <c r="I104" s="16"/>
      <c r="J104" s="16"/>
      <c r="K104" s="16"/>
      <c r="L104" s="16"/>
      <c r="M104" s="16"/>
      <c r="N104" s="16"/>
      <c r="O104" s="16"/>
      <c r="P104" s="16"/>
    </row>
    <row r="105" spans="4:16" x14ac:dyDescent="0.25">
      <c r="D105" s="16"/>
      <c r="E105" s="21"/>
      <c r="F105" s="21"/>
      <c r="G105" s="16"/>
      <c r="H105" s="16"/>
      <c r="I105" s="16"/>
      <c r="J105" s="16"/>
      <c r="K105" s="16"/>
      <c r="L105" s="16"/>
      <c r="M105" s="16"/>
      <c r="N105" s="16"/>
      <c r="O105" s="16"/>
      <c r="P105" s="16"/>
    </row>
  </sheetData>
  <sheetProtection password="F548" sheet="1"/>
  <mergeCells count="13">
    <mergeCell ref="AU5:AX5"/>
    <mergeCell ref="AP5:AS5"/>
    <mergeCell ref="AK5:AN5"/>
    <mergeCell ref="V1:AC1"/>
    <mergeCell ref="AK1:AR1"/>
    <mergeCell ref="V5:Y5"/>
    <mergeCell ref="AA5:AD5"/>
    <mergeCell ref="AF5:AI5"/>
    <mergeCell ref="Q5:T5"/>
    <mergeCell ref="G5:J5"/>
    <mergeCell ref="L5:O5"/>
    <mergeCell ref="C3:E3"/>
    <mergeCell ref="C5:E5"/>
  </mergeCells>
  <phoneticPr fontId="19" type="noConversion"/>
  <conditionalFormatting sqref="J64 O64 T64 Y64 AD64 AI64 AN64 AS64 AX64">
    <cfRule type="expression" dxfId="3" priority="1" stopIfTrue="1">
      <formula>I$63&gt;0</formula>
    </cfRule>
  </conditionalFormatting>
  <conditionalFormatting sqref="G64:G65 L64:L65 Q64:Q65 V64:V65 AA64:AA65 AF64:AF65 AK64:AK65 AP64:AP65 AU64:AU65">
    <cfRule type="expression" dxfId="2" priority="2" stopIfTrue="1">
      <formula>I$63&gt;0</formula>
    </cfRule>
  </conditionalFormatting>
  <conditionalFormatting sqref="H64:H65 M64:M65 R64:R65 W64:W65 AB64:AB65 AG64:AG65 AL64:AL65 AQ64:AQ65 AV64:AV65">
    <cfRule type="expression" dxfId="1" priority="3" stopIfTrue="1">
      <formula>I$63&gt;0</formula>
    </cfRule>
  </conditionalFormatting>
  <conditionalFormatting sqref="I64:I65 N64:N65 S64:S65 X64:X65 AC64:AC65 AH64:AH65 AM64:AM65 AR64:AR65 AW64:AW65">
    <cfRule type="expression" dxfId="0" priority="4" stopIfTrue="1">
      <formula>I$63&gt;0</formula>
    </cfRule>
  </conditionalFormatting>
  <printOptions horizontalCentered="1"/>
  <pageMargins left="0.18" right="0" top="0.21" bottom="0.34" header="0.16" footer="0.2"/>
  <pageSetup scale="48" fitToWidth="4" fitToHeight="2" orientation="landscape" horizontalDpi="300" verticalDpi="300" r:id="rId1"/>
  <headerFooter alignWithMargins="0">
    <oddFooter>&amp;LExhibit B - Personnel Expenses, 1-9 Programs for 1-56 Staff&amp;R&amp;D</oddFooter>
  </headerFooter>
  <colBreaks count="2" manualBreakCount="2">
    <brk id="20" max="77" man="1"/>
    <brk id="36" max="7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zoomScaleNormal="100" workbookViewId="0">
      <selection activeCell="F6" sqref="F6"/>
    </sheetView>
  </sheetViews>
  <sheetFormatPr defaultRowHeight="13.5" x14ac:dyDescent="0.25"/>
  <cols>
    <col min="1" max="1" width="4" customWidth="1"/>
    <col min="2" max="2" width="12" customWidth="1"/>
    <col min="3" max="3" width="58" customWidth="1"/>
    <col min="4" max="4" width="6" customWidth="1"/>
    <col min="5" max="5" width="12" customWidth="1"/>
    <col min="6" max="6" width="9" customWidth="1"/>
    <col min="7" max="7" width="4" customWidth="1"/>
    <col min="8" max="8" width="35" customWidth="1"/>
  </cols>
  <sheetData>
    <row r="1" spans="1:10" ht="16.149999999999999" customHeight="1" x14ac:dyDescent="0.25">
      <c r="A1" s="160"/>
      <c r="B1" s="160"/>
      <c r="C1" s="160"/>
      <c r="D1" s="160"/>
      <c r="E1" s="160"/>
      <c r="F1" s="160"/>
      <c r="G1" s="160"/>
      <c r="H1" s="161" t="s">
        <v>124</v>
      </c>
      <c r="I1" s="158"/>
      <c r="J1" s="158"/>
    </row>
    <row r="2" spans="1:10" ht="15.75" x14ac:dyDescent="0.25">
      <c r="A2" s="480" t="s">
        <v>54</v>
      </c>
      <c r="B2" s="480"/>
      <c r="C2" s="480"/>
      <c r="D2" s="480"/>
      <c r="E2" s="480"/>
      <c r="F2" s="480"/>
      <c r="G2" s="480"/>
      <c r="H2" s="480"/>
      <c r="I2" s="158"/>
      <c r="J2" s="158"/>
    </row>
    <row r="3" spans="1:10" x14ac:dyDescent="0.25">
      <c r="A3" s="160"/>
      <c r="B3" s="160"/>
      <c r="C3" s="160"/>
      <c r="D3" s="160"/>
      <c r="E3" s="160"/>
      <c r="F3" s="160"/>
      <c r="G3" s="160"/>
      <c r="H3" s="160"/>
      <c r="I3" s="158"/>
      <c r="J3" s="158"/>
    </row>
    <row r="4" spans="1:10" x14ac:dyDescent="0.25">
      <c r="A4" s="160"/>
      <c r="B4" s="160"/>
      <c r="C4" s="160"/>
      <c r="D4" s="160"/>
      <c r="E4" s="160"/>
      <c r="F4" s="160"/>
      <c r="G4" s="160"/>
      <c r="H4" s="160"/>
      <c r="I4" s="158"/>
      <c r="J4" s="158"/>
    </row>
    <row r="5" spans="1:10" ht="20.100000000000001" customHeight="1" x14ac:dyDescent="0.25">
      <c r="A5" s="337" t="s">
        <v>184</v>
      </c>
      <c r="B5" s="160"/>
      <c r="C5" s="411">
        <f>'Ex B-1'!D2</f>
        <v>0</v>
      </c>
      <c r="D5" s="338"/>
      <c r="E5" s="338"/>
      <c r="F5" s="163"/>
      <c r="G5" s="164"/>
      <c r="H5" s="164"/>
      <c r="I5" s="158"/>
      <c r="J5" s="158"/>
    </row>
    <row r="6" spans="1:10" ht="20.100000000000001" customHeight="1" x14ac:dyDescent="0.25">
      <c r="A6" s="162" t="s">
        <v>55</v>
      </c>
      <c r="B6" s="160"/>
      <c r="C6" s="165" t="str">
        <f>'Ex B-1'!G3</f>
        <v>07/01/13-06/30/14</v>
      </c>
      <c r="D6" s="159" t="s">
        <v>71</v>
      </c>
      <c r="E6" s="160"/>
      <c r="F6" s="402"/>
      <c r="G6" s="402"/>
      <c r="H6" s="403"/>
      <c r="I6" s="158"/>
      <c r="J6" s="158"/>
    </row>
    <row r="7" spans="1:10" ht="20.100000000000001" customHeight="1" x14ac:dyDescent="0.25">
      <c r="A7" s="162" t="s">
        <v>56</v>
      </c>
      <c r="B7" s="160"/>
      <c r="C7" s="402"/>
      <c r="D7" s="159" t="s">
        <v>70</v>
      </c>
      <c r="E7" s="160"/>
      <c r="F7" s="404"/>
      <c r="G7" s="404"/>
      <c r="H7" s="403"/>
      <c r="I7" s="158"/>
      <c r="J7" s="158"/>
    </row>
    <row r="8" spans="1:10" ht="7.15" customHeight="1" x14ac:dyDescent="0.25">
      <c r="A8" s="160"/>
      <c r="B8" s="160"/>
      <c r="C8" s="160"/>
      <c r="D8" s="160"/>
      <c r="E8" s="160"/>
      <c r="F8" s="160"/>
      <c r="G8" s="160"/>
      <c r="H8" s="160"/>
      <c r="I8" s="158"/>
      <c r="J8" s="158"/>
    </row>
    <row r="9" spans="1:10" ht="8.1" customHeight="1" x14ac:dyDescent="0.25">
      <c r="A9" s="166"/>
      <c r="B9" s="166"/>
      <c r="C9" s="166"/>
      <c r="D9" s="166"/>
      <c r="E9" s="166"/>
      <c r="F9" s="166"/>
      <c r="G9" s="166"/>
      <c r="H9" s="166"/>
      <c r="I9" s="158"/>
      <c r="J9" s="158"/>
    </row>
    <row r="10" spans="1:10" x14ac:dyDescent="0.25">
      <c r="A10" s="160"/>
      <c r="B10" s="160"/>
      <c r="C10" s="160"/>
      <c r="D10" s="160"/>
      <c r="E10" s="160"/>
      <c r="F10" s="160"/>
      <c r="G10" s="160"/>
      <c r="H10" s="160"/>
      <c r="I10" s="158"/>
      <c r="J10" s="158"/>
    </row>
    <row r="11" spans="1:10" x14ac:dyDescent="0.25">
      <c r="A11" s="160"/>
      <c r="B11" s="160"/>
      <c r="C11" s="160"/>
      <c r="D11" s="160"/>
      <c r="E11" s="481" t="s">
        <v>66</v>
      </c>
      <c r="F11" s="481"/>
      <c r="G11" s="167"/>
      <c r="H11" s="167" t="s">
        <v>67</v>
      </c>
      <c r="I11" s="158"/>
      <c r="J11" s="158"/>
    </row>
    <row r="12" spans="1:10" x14ac:dyDescent="0.25">
      <c r="A12" s="160"/>
      <c r="B12" s="160"/>
      <c r="C12" s="160"/>
      <c r="D12" s="160"/>
      <c r="E12" s="167"/>
      <c r="F12" s="167"/>
      <c r="G12" s="167"/>
      <c r="H12" s="168" t="s">
        <v>68</v>
      </c>
      <c r="I12" s="158"/>
      <c r="J12" s="158"/>
    </row>
    <row r="13" spans="1:10" ht="19.149999999999999" customHeight="1" x14ac:dyDescent="0.25">
      <c r="A13" s="169" t="s">
        <v>57</v>
      </c>
      <c r="B13" s="405"/>
      <c r="C13" s="406"/>
      <c r="D13" s="160"/>
      <c r="E13" s="160"/>
      <c r="F13" s="160"/>
      <c r="G13" s="160"/>
      <c r="H13" s="160"/>
      <c r="I13" s="158"/>
      <c r="J13" s="158"/>
    </row>
    <row r="14" spans="1:10" ht="19.149999999999999" customHeight="1" x14ac:dyDescent="0.25">
      <c r="A14" s="160"/>
      <c r="B14" s="407"/>
      <c r="C14" s="408"/>
      <c r="D14" s="160"/>
      <c r="E14" s="160"/>
      <c r="F14" s="160"/>
      <c r="G14" s="160"/>
      <c r="H14" s="160"/>
      <c r="I14" s="158"/>
      <c r="J14" s="158"/>
    </row>
    <row r="15" spans="1:10" ht="19.149999999999999" customHeight="1" x14ac:dyDescent="0.25">
      <c r="A15" s="160"/>
      <c r="B15" s="409"/>
      <c r="C15" s="410"/>
      <c r="D15" s="170" t="s">
        <v>64</v>
      </c>
      <c r="E15" s="476"/>
      <c r="F15" s="477"/>
      <c r="G15" s="160"/>
      <c r="H15" s="164"/>
      <c r="I15" s="158"/>
      <c r="J15" s="158"/>
    </row>
    <row r="16" spans="1:10" ht="10.15" customHeight="1" x14ac:dyDescent="0.25">
      <c r="A16" s="160"/>
      <c r="B16" s="171"/>
      <c r="C16" s="171"/>
      <c r="D16" s="172"/>
      <c r="E16" s="171"/>
      <c r="F16" s="171"/>
      <c r="G16" s="160"/>
      <c r="H16" s="160"/>
      <c r="I16" s="158"/>
      <c r="J16" s="158"/>
    </row>
    <row r="17" spans="1:10" ht="19.149999999999999" customHeight="1" x14ac:dyDescent="0.25">
      <c r="A17" s="169" t="s">
        <v>58</v>
      </c>
      <c r="B17" s="405"/>
      <c r="C17" s="406"/>
      <c r="D17" s="172"/>
      <c r="E17" s="171"/>
      <c r="F17" s="171"/>
      <c r="G17" s="160"/>
      <c r="H17" s="160"/>
      <c r="I17" s="158"/>
      <c r="J17" s="158"/>
    </row>
    <row r="18" spans="1:10" ht="19.149999999999999" customHeight="1" x14ac:dyDescent="0.25">
      <c r="A18" s="169"/>
      <c r="B18" s="407"/>
      <c r="C18" s="408"/>
      <c r="D18" s="172"/>
      <c r="E18" s="171"/>
      <c r="F18" s="171"/>
      <c r="G18" s="160"/>
      <c r="H18" s="160"/>
      <c r="I18" s="158"/>
      <c r="J18" s="158"/>
    </row>
    <row r="19" spans="1:10" ht="19.149999999999999" customHeight="1" x14ac:dyDescent="0.25">
      <c r="A19" s="169"/>
      <c r="B19" s="409"/>
      <c r="C19" s="410"/>
      <c r="D19" s="170" t="s">
        <v>64</v>
      </c>
      <c r="E19" s="476"/>
      <c r="F19" s="477"/>
      <c r="G19" s="160"/>
      <c r="H19" s="164"/>
      <c r="I19" s="158"/>
      <c r="J19" s="158"/>
    </row>
    <row r="20" spans="1:10" ht="10.15" customHeight="1" x14ac:dyDescent="0.25">
      <c r="A20" s="169"/>
      <c r="B20" s="171"/>
      <c r="C20" s="171"/>
      <c r="D20" s="172"/>
      <c r="E20" s="171"/>
      <c r="F20" s="171"/>
      <c r="G20" s="160"/>
      <c r="H20" s="160"/>
      <c r="I20" s="158"/>
      <c r="J20" s="158"/>
    </row>
    <row r="21" spans="1:10" ht="19.149999999999999" customHeight="1" x14ac:dyDescent="0.25">
      <c r="A21" s="169" t="s">
        <v>59</v>
      </c>
      <c r="B21" s="405"/>
      <c r="C21" s="406"/>
      <c r="D21" s="172"/>
      <c r="E21" s="171"/>
      <c r="F21" s="171"/>
      <c r="G21" s="160"/>
      <c r="H21" s="160"/>
      <c r="I21" s="158"/>
      <c r="J21" s="158"/>
    </row>
    <row r="22" spans="1:10" ht="19.149999999999999" customHeight="1" x14ac:dyDescent="0.25">
      <c r="A22" s="169"/>
      <c r="B22" s="407"/>
      <c r="C22" s="408"/>
      <c r="D22" s="172"/>
      <c r="E22" s="171"/>
      <c r="F22" s="171"/>
      <c r="G22" s="160"/>
      <c r="H22" s="160"/>
      <c r="I22" s="158"/>
      <c r="J22" s="158"/>
    </row>
    <row r="23" spans="1:10" ht="19.149999999999999" customHeight="1" x14ac:dyDescent="0.25">
      <c r="A23" s="169"/>
      <c r="B23" s="409"/>
      <c r="C23" s="410"/>
      <c r="D23" s="170" t="s">
        <v>64</v>
      </c>
      <c r="E23" s="476"/>
      <c r="F23" s="477"/>
      <c r="G23" s="160"/>
      <c r="H23" s="164"/>
      <c r="I23" s="158"/>
      <c r="J23" s="158"/>
    </row>
    <row r="24" spans="1:10" ht="10.15" customHeight="1" x14ac:dyDescent="0.25">
      <c r="A24" s="169"/>
      <c r="B24" s="171"/>
      <c r="C24" s="171"/>
      <c r="D24" s="172"/>
      <c r="E24" s="171"/>
      <c r="F24" s="171"/>
      <c r="G24" s="160"/>
      <c r="H24" s="160"/>
      <c r="I24" s="158"/>
      <c r="J24" s="158"/>
    </row>
    <row r="25" spans="1:10" ht="19.149999999999999" customHeight="1" x14ac:dyDescent="0.25">
      <c r="A25" s="169" t="s">
        <v>60</v>
      </c>
      <c r="B25" s="405"/>
      <c r="C25" s="406"/>
      <c r="D25" s="172"/>
      <c r="E25" s="171"/>
      <c r="F25" s="171"/>
      <c r="G25" s="160"/>
      <c r="H25" s="160"/>
      <c r="I25" s="158"/>
      <c r="J25" s="158"/>
    </row>
    <row r="26" spans="1:10" ht="19.149999999999999" customHeight="1" x14ac:dyDescent="0.25">
      <c r="A26" s="169"/>
      <c r="B26" s="407"/>
      <c r="C26" s="408"/>
      <c r="D26" s="172"/>
      <c r="E26" s="171"/>
      <c r="F26" s="171"/>
      <c r="G26" s="160"/>
      <c r="H26" s="160"/>
      <c r="I26" s="158"/>
      <c r="J26" s="158"/>
    </row>
    <row r="27" spans="1:10" ht="19.149999999999999" customHeight="1" x14ac:dyDescent="0.25">
      <c r="A27" s="169"/>
      <c r="B27" s="409"/>
      <c r="C27" s="410"/>
      <c r="D27" s="170" t="s">
        <v>64</v>
      </c>
      <c r="E27" s="476"/>
      <c r="F27" s="477"/>
      <c r="G27" s="160"/>
      <c r="H27" s="164"/>
      <c r="I27" s="158"/>
      <c r="J27" s="158"/>
    </row>
    <row r="28" spans="1:10" ht="10.15" customHeight="1" x14ac:dyDescent="0.25">
      <c r="A28" s="169"/>
      <c r="B28" s="171"/>
      <c r="C28" s="171"/>
      <c r="D28" s="172"/>
      <c r="E28" s="171"/>
      <c r="F28" s="171"/>
      <c r="G28" s="160"/>
      <c r="H28" s="160"/>
      <c r="I28" s="158"/>
      <c r="J28" s="158"/>
    </row>
    <row r="29" spans="1:10" ht="19.149999999999999" customHeight="1" x14ac:dyDescent="0.25">
      <c r="A29" s="169" t="s">
        <v>61</v>
      </c>
      <c r="B29" s="405"/>
      <c r="C29" s="406"/>
      <c r="D29" s="172"/>
      <c r="E29" s="171"/>
      <c r="F29" s="171"/>
      <c r="G29" s="160"/>
      <c r="H29" s="160"/>
      <c r="I29" s="158"/>
      <c r="J29" s="158"/>
    </row>
    <row r="30" spans="1:10" ht="19.149999999999999" customHeight="1" x14ac:dyDescent="0.25">
      <c r="A30" s="169"/>
      <c r="B30" s="407"/>
      <c r="C30" s="408"/>
      <c r="D30" s="172"/>
      <c r="E30" s="171"/>
      <c r="F30" s="171"/>
      <c r="G30" s="160"/>
      <c r="H30" s="160"/>
      <c r="I30" s="158"/>
      <c r="J30" s="158"/>
    </row>
    <row r="31" spans="1:10" ht="19.149999999999999" customHeight="1" x14ac:dyDescent="0.25">
      <c r="A31" s="169"/>
      <c r="B31" s="409"/>
      <c r="C31" s="410"/>
      <c r="D31" s="170" t="s">
        <v>64</v>
      </c>
      <c r="E31" s="476"/>
      <c r="F31" s="477"/>
      <c r="G31" s="160"/>
      <c r="H31" s="164"/>
      <c r="I31" s="158"/>
      <c r="J31" s="158"/>
    </row>
    <row r="32" spans="1:10" ht="10.15" customHeight="1" x14ac:dyDescent="0.25">
      <c r="A32" s="169"/>
      <c r="B32" s="171"/>
      <c r="C32" s="171"/>
      <c r="D32" s="172"/>
      <c r="E32" s="171"/>
      <c r="F32" s="171"/>
      <c r="G32" s="160"/>
      <c r="H32" s="160"/>
      <c r="I32" s="158"/>
      <c r="J32" s="158"/>
    </row>
    <row r="33" spans="1:10" ht="19.149999999999999" customHeight="1" x14ac:dyDescent="0.25">
      <c r="A33" s="169" t="s">
        <v>62</v>
      </c>
      <c r="B33" s="405"/>
      <c r="C33" s="406"/>
      <c r="D33" s="172"/>
      <c r="E33" s="171"/>
      <c r="F33" s="171"/>
      <c r="G33" s="160"/>
      <c r="H33" s="160"/>
      <c r="I33" s="158"/>
      <c r="J33" s="158"/>
    </row>
    <row r="34" spans="1:10" ht="19.149999999999999" customHeight="1" x14ac:dyDescent="0.25">
      <c r="A34" s="169"/>
      <c r="B34" s="407"/>
      <c r="C34" s="408"/>
      <c r="D34" s="172"/>
      <c r="E34" s="171"/>
      <c r="F34" s="171"/>
      <c r="G34" s="160"/>
      <c r="H34" s="160"/>
      <c r="I34" s="158"/>
      <c r="J34" s="158"/>
    </row>
    <row r="35" spans="1:10" ht="19.149999999999999" customHeight="1" x14ac:dyDescent="0.25">
      <c r="A35" s="169"/>
      <c r="B35" s="409"/>
      <c r="C35" s="410"/>
      <c r="D35" s="170" t="s">
        <v>64</v>
      </c>
      <c r="E35" s="476"/>
      <c r="F35" s="477"/>
      <c r="G35" s="160"/>
      <c r="H35" s="164"/>
      <c r="I35" s="158"/>
      <c r="J35" s="158"/>
    </row>
    <row r="36" spans="1:10" ht="10.15" customHeight="1" x14ac:dyDescent="0.25">
      <c r="A36" s="160"/>
      <c r="B36" s="171"/>
      <c r="C36" s="171"/>
      <c r="D36" s="172"/>
      <c r="E36" s="171"/>
      <c r="F36" s="171"/>
      <c r="G36" s="160"/>
      <c r="H36" s="160"/>
      <c r="I36" s="158"/>
      <c r="J36" s="158"/>
    </row>
    <row r="37" spans="1:10" ht="19.149999999999999" customHeight="1" x14ac:dyDescent="0.25">
      <c r="A37" s="169" t="s">
        <v>69</v>
      </c>
      <c r="B37" s="405"/>
      <c r="C37" s="406"/>
      <c r="D37" s="172"/>
      <c r="E37" s="171"/>
      <c r="F37" s="171"/>
      <c r="G37" s="160"/>
      <c r="H37" s="160"/>
      <c r="I37" s="158"/>
      <c r="J37" s="158"/>
    </row>
    <row r="38" spans="1:10" ht="19.149999999999999" customHeight="1" x14ac:dyDescent="0.25">
      <c r="A38" s="169"/>
      <c r="B38" s="407"/>
      <c r="C38" s="408"/>
      <c r="D38" s="172"/>
      <c r="E38" s="171"/>
      <c r="F38" s="171"/>
      <c r="G38" s="160"/>
      <c r="H38" s="160"/>
      <c r="I38" s="158"/>
      <c r="J38" s="158"/>
    </row>
    <row r="39" spans="1:10" ht="19.149999999999999" customHeight="1" x14ac:dyDescent="0.25">
      <c r="A39" s="169"/>
      <c r="B39" s="409"/>
      <c r="C39" s="410"/>
      <c r="D39" s="170" t="s">
        <v>64</v>
      </c>
      <c r="E39" s="476"/>
      <c r="F39" s="477"/>
      <c r="G39" s="160"/>
      <c r="H39" s="164"/>
      <c r="I39" s="158"/>
      <c r="J39" s="158"/>
    </row>
    <row r="40" spans="1:10" ht="10.15" customHeight="1" x14ac:dyDescent="0.25">
      <c r="A40" s="160"/>
      <c r="B40" s="171"/>
      <c r="C40" s="171"/>
      <c r="D40" s="172"/>
      <c r="E40" s="171"/>
      <c r="F40" s="171"/>
      <c r="G40" s="160"/>
      <c r="H40" s="160"/>
      <c r="I40" s="158"/>
      <c r="J40" s="158"/>
    </row>
    <row r="41" spans="1:10" ht="19.149999999999999" customHeight="1" x14ac:dyDescent="0.25">
      <c r="A41" s="169" t="s">
        <v>63</v>
      </c>
      <c r="B41" s="405"/>
      <c r="C41" s="406"/>
      <c r="D41" s="172"/>
      <c r="E41" s="171"/>
      <c r="F41" s="171"/>
      <c r="G41" s="160"/>
      <c r="H41" s="160"/>
      <c r="I41" s="158"/>
      <c r="J41" s="158"/>
    </row>
    <row r="42" spans="1:10" ht="19.149999999999999" customHeight="1" x14ac:dyDescent="0.25">
      <c r="A42" s="169"/>
      <c r="B42" s="407"/>
      <c r="C42" s="408"/>
      <c r="D42" s="172"/>
      <c r="E42" s="171"/>
      <c r="F42" s="171"/>
      <c r="G42" s="160"/>
      <c r="H42" s="160"/>
      <c r="I42" s="158"/>
      <c r="J42" s="158"/>
    </row>
    <row r="43" spans="1:10" ht="19.149999999999999" customHeight="1" x14ac:dyDescent="0.25">
      <c r="A43" s="169"/>
      <c r="B43" s="409"/>
      <c r="C43" s="410"/>
      <c r="D43" s="170" t="s">
        <v>64</v>
      </c>
      <c r="E43" s="476"/>
      <c r="F43" s="477"/>
      <c r="G43" s="160"/>
      <c r="H43" s="164"/>
      <c r="I43" s="158"/>
      <c r="J43" s="158"/>
    </row>
    <row r="44" spans="1:10" ht="25.15" customHeight="1" thickBot="1" x14ac:dyDescent="0.3">
      <c r="A44" s="160"/>
      <c r="B44" s="160"/>
      <c r="C44" s="160"/>
      <c r="D44" s="172"/>
      <c r="E44" s="171"/>
      <c r="F44" s="171"/>
      <c r="G44" s="160"/>
      <c r="H44" s="160"/>
      <c r="I44" s="158"/>
      <c r="J44" s="158"/>
    </row>
    <row r="45" spans="1:10" ht="30.4" customHeight="1" thickTop="1" thickBot="1" x14ac:dyDescent="0.3">
      <c r="A45" s="160"/>
      <c r="B45" s="160"/>
      <c r="C45" s="173" t="s">
        <v>65</v>
      </c>
      <c r="D45" s="170" t="s">
        <v>64</v>
      </c>
      <c r="E45" s="478" t="str">
        <f>IF(SUM(E15:F43)=0,"",SUM(E15:F43))</f>
        <v/>
      </c>
      <c r="F45" s="479"/>
      <c r="G45" s="160"/>
      <c r="H45" s="160"/>
      <c r="I45" s="158"/>
      <c r="J45" s="158"/>
    </row>
    <row r="46" spans="1:10" ht="19.149999999999999" customHeight="1" thickTop="1" x14ac:dyDescent="0.25">
      <c r="A46" s="174"/>
      <c r="B46" s="160"/>
      <c r="C46" s="160"/>
      <c r="D46" s="160"/>
      <c r="E46" s="160"/>
      <c r="F46" s="160"/>
      <c r="G46" s="160"/>
      <c r="H46" s="160"/>
      <c r="I46" s="158"/>
      <c r="J46" s="158"/>
    </row>
    <row r="47" spans="1:10" x14ac:dyDescent="0.25">
      <c r="A47" s="158"/>
      <c r="B47" s="158"/>
      <c r="C47" s="158"/>
      <c r="D47" s="158"/>
      <c r="E47" s="158"/>
      <c r="F47" s="158"/>
      <c r="G47" s="158"/>
      <c r="H47" s="158"/>
      <c r="I47" s="158"/>
      <c r="J47" s="158"/>
    </row>
  </sheetData>
  <sheetProtection password="F548" sheet="1"/>
  <mergeCells count="11">
    <mergeCell ref="A2:H2"/>
    <mergeCell ref="E11:F11"/>
    <mergeCell ref="E15:F15"/>
    <mergeCell ref="E19:F19"/>
    <mergeCell ref="E39:F39"/>
    <mergeCell ref="E43:F43"/>
    <mergeCell ref="E45:F45"/>
    <mergeCell ref="E23:F23"/>
    <mergeCell ref="E27:F27"/>
    <mergeCell ref="E31:F31"/>
    <mergeCell ref="E35:F35"/>
  </mergeCells>
  <phoneticPr fontId="19" type="noConversion"/>
  <printOptions horizontalCentered="1"/>
  <pageMargins left="0.17" right="0.17" top="0.81" bottom="0.34" header="0.27" footer="0.21"/>
  <pageSetup orientation="portrait" r:id="rId1"/>
  <headerFooter alignWithMargins="0">
    <oddFooter>&amp;LExhibit B - Explanation  / Justification&amp;R&amp;D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4"/>
  <sheetViews>
    <sheetView zoomScaleNormal="100" workbookViewId="0"/>
  </sheetViews>
  <sheetFormatPr defaultRowHeight="13.5" x14ac:dyDescent="0.25"/>
  <cols>
    <col min="1" max="1" width="50.796875" customWidth="1"/>
    <col min="2" max="2" width="23.19921875" customWidth="1"/>
    <col min="3" max="3" width="0.19921875" customWidth="1"/>
    <col min="4" max="6" width="23.19921875" customWidth="1"/>
  </cols>
  <sheetData>
    <row r="1" spans="1:15" ht="84.95" customHeight="1" x14ac:dyDescent="0.25">
      <c r="A1" s="185" t="s">
        <v>155</v>
      </c>
      <c r="B1" s="186"/>
      <c r="C1" s="186"/>
      <c r="D1" s="186"/>
      <c r="E1" s="186"/>
      <c r="F1" s="237" t="s">
        <v>156</v>
      </c>
      <c r="G1" s="42"/>
      <c r="H1" s="42"/>
      <c r="I1" s="42"/>
      <c r="J1" s="42"/>
      <c r="K1" s="42"/>
      <c r="L1" s="42"/>
      <c r="M1" s="42"/>
      <c r="N1" s="42"/>
      <c r="O1" s="42"/>
    </row>
    <row r="2" spans="1:15" ht="1.7" customHeight="1" x14ac:dyDescent="0.3">
      <c r="A2" s="183"/>
      <c r="B2" s="103"/>
      <c r="C2" s="103"/>
      <c r="D2" s="104"/>
      <c r="E2" s="105"/>
      <c r="F2" s="181"/>
      <c r="G2" s="42"/>
      <c r="H2" s="42"/>
      <c r="I2" s="42"/>
      <c r="J2" s="42"/>
      <c r="K2" s="42"/>
      <c r="L2" s="42"/>
      <c r="M2" s="42"/>
      <c r="N2" s="42"/>
      <c r="O2" s="42"/>
    </row>
    <row r="3" spans="1:15" ht="45.2" customHeight="1" x14ac:dyDescent="0.25">
      <c r="A3" s="413" t="s">
        <v>185</v>
      </c>
      <c r="B3" s="449">
        <f>'Ex B-1'!D2</f>
        <v>0</v>
      </c>
      <c r="C3" s="412"/>
      <c r="D3" s="412"/>
      <c r="E3" s="179" t="s">
        <v>147</v>
      </c>
      <c r="F3" s="182"/>
      <c r="G3" s="42"/>
      <c r="H3" s="42"/>
      <c r="I3" s="42"/>
      <c r="J3" s="42"/>
      <c r="K3" s="42"/>
      <c r="L3" s="42"/>
      <c r="M3" s="42"/>
      <c r="N3" s="42"/>
      <c r="O3" s="42"/>
    </row>
    <row r="4" spans="1:15" ht="1.7" customHeight="1" x14ac:dyDescent="0.3">
      <c r="A4" s="183"/>
      <c r="B4" s="103"/>
      <c r="C4" s="82"/>
      <c r="D4" s="104"/>
      <c r="E4" s="105"/>
      <c r="F4" s="181"/>
      <c r="G4" s="42"/>
      <c r="H4" s="42"/>
      <c r="I4" s="42"/>
      <c r="J4" s="42"/>
      <c r="K4" s="42"/>
      <c r="L4" s="42"/>
      <c r="M4" s="42"/>
      <c r="N4" s="42"/>
      <c r="O4" s="42"/>
    </row>
    <row r="5" spans="1:15" ht="47.1" customHeight="1" x14ac:dyDescent="0.25">
      <c r="A5" s="417" t="s">
        <v>96</v>
      </c>
      <c r="B5" s="418"/>
      <c r="C5" s="418"/>
      <c r="D5" s="482" t="s">
        <v>97</v>
      </c>
      <c r="E5" s="482"/>
      <c r="F5" s="483"/>
      <c r="G5" s="83"/>
      <c r="H5" s="42"/>
      <c r="I5" s="42"/>
      <c r="J5" s="42"/>
      <c r="K5" s="42"/>
      <c r="L5" s="42"/>
      <c r="M5" s="42"/>
      <c r="N5" s="42"/>
      <c r="O5" s="42"/>
    </row>
    <row r="6" spans="1:15" ht="36" customHeight="1" x14ac:dyDescent="0.25">
      <c r="A6" s="419" t="s">
        <v>98</v>
      </c>
      <c r="B6" s="419" t="s">
        <v>99</v>
      </c>
      <c r="C6" s="419"/>
      <c r="D6" s="420" t="s">
        <v>100</v>
      </c>
      <c r="E6" s="420" t="s">
        <v>101</v>
      </c>
      <c r="F6" s="420" t="s">
        <v>102</v>
      </c>
      <c r="G6" s="42"/>
      <c r="H6" s="42"/>
      <c r="I6" s="42"/>
      <c r="J6" s="42"/>
      <c r="K6" s="42"/>
      <c r="L6" s="42"/>
      <c r="M6" s="42"/>
      <c r="N6" s="42"/>
      <c r="O6" s="42"/>
    </row>
    <row r="7" spans="1:15" ht="45.2" customHeight="1" x14ac:dyDescent="0.25">
      <c r="A7" s="421" t="s">
        <v>103</v>
      </c>
      <c r="B7" s="422"/>
      <c r="C7" s="106"/>
      <c r="D7" s="447"/>
      <c r="E7" s="447"/>
      <c r="F7" s="447"/>
      <c r="G7" s="42"/>
      <c r="H7" s="42"/>
      <c r="I7" s="42"/>
      <c r="J7" s="42"/>
      <c r="K7" s="42"/>
      <c r="L7" s="42"/>
      <c r="M7" s="42"/>
      <c r="N7" s="42"/>
      <c r="O7" s="42"/>
    </row>
    <row r="8" spans="1:15" ht="11.1" customHeight="1" x14ac:dyDescent="0.25">
      <c r="A8" s="423"/>
      <c r="B8" s="422"/>
      <c r="C8" s="106"/>
      <c r="D8" s="447"/>
      <c r="E8" s="447"/>
      <c r="F8" s="447"/>
      <c r="G8" s="42"/>
      <c r="H8" s="42"/>
      <c r="I8" s="42"/>
      <c r="J8" s="42"/>
      <c r="K8" s="42"/>
      <c r="L8" s="42"/>
      <c r="M8" s="42"/>
      <c r="N8" s="42"/>
      <c r="O8" s="42"/>
    </row>
    <row r="9" spans="1:15" ht="25.15" customHeight="1" x14ac:dyDescent="0.25">
      <c r="A9" s="424" t="s">
        <v>104</v>
      </c>
      <c r="B9" s="425">
        <f>SUM(D9:F9)</f>
        <v>0</v>
      </c>
      <c r="C9" s="114"/>
      <c r="D9" s="448"/>
      <c r="E9" s="448"/>
      <c r="F9" s="448"/>
      <c r="G9" s="42"/>
      <c r="H9" s="42"/>
      <c r="I9" s="42"/>
      <c r="J9" s="42"/>
      <c r="K9" s="42"/>
      <c r="L9" s="42"/>
      <c r="M9" s="42"/>
      <c r="N9" s="42"/>
      <c r="O9" s="42"/>
    </row>
    <row r="10" spans="1:15" ht="25.15" customHeight="1" x14ac:dyDescent="0.25">
      <c r="A10" s="426" t="s">
        <v>105</v>
      </c>
      <c r="B10" s="425">
        <f t="shared" ref="B10:B15" si="0">SUM(D10:F10)</f>
        <v>0</v>
      </c>
      <c r="C10" s="107"/>
      <c r="D10" s="448"/>
      <c r="E10" s="448"/>
      <c r="F10" s="448"/>
      <c r="G10" s="42"/>
      <c r="H10" s="42"/>
      <c r="I10" s="42"/>
      <c r="J10" s="42"/>
      <c r="K10" s="42"/>
      <c r="L10" s="42"/>
      <c r="M10" s="42"/>
      <c r="N10" s="42"/>
      <c r="O10" s="42"/>
    </row>
    <row r="11" spans="1:15" ht="25.15" customHeight="1" x14ac:dyDescent="0.25">
      <c r="A11" s="426" t="s">
        <v>106</v>
      </c>
      <c r="B11" s="425">
        <f t="shared" si="0"/>
        <v>0</v>
      </c>
      <c r="C11" s="107"/>
      <c r="D11" s="448"/>
      <c r="E11" s="448"/>
      <c r="F11" s="448"/>
      <c r="G11" s="42"/>
      <c r="H11" s="42"/>
      <c r="I11" s="42"/>
      <c r="J11" s="42"/>
      <c r="K11" s="42"/>
      <c r="L11" s="42"/>
      <c r="M11" s="42"/>
      <c r="N11" s="42"/>
      <c r="O11" s="42"/>
    </row>
    <row r="12" spans="1:15" ht="25.15" customHeight="1" x14ac:dyDescent="0.25">
      <c r="A12" s="426" t="s">
        <v>107</v>
      </c>
      <c r="B12" s="425">
        <f t="shared" si="0"/>
        <v>0</v>
      </c>
      <c r="C12" s="113"/>
      <c r="D12" s="448"/>
      <c r="E12" s="448"/>
      <c r="F12" s="448"/>
      <c r="G12" s="42"/>
      <c r="H12" s="42"/>
      <c r="I12" s="42"/>
      <c r="J12" s="42"/>
      <c r="K12" s="42"/>
      <c r="L12" s="42"/>
      <c r="M12" s="42"/>
      <c r="N12" s="42"/>
      <c r="O12" s="42"/>
    </row>
    <row r="13" spans="1:15" ht="25.15" customHeight="1" x14ac:dyDescent="0.25">
      <c r="A13" s="426" t="s">
        <v>108</v>
      </c>
      <c r="B13" s="425">
        <f t="shared" si="0"/>
        <v>0</v>
      </c>
      <c r="C13" s="113"/>
      <c r="D13" s="448"/>
      <c r="E13" s="448"/>
      <c r="F13" s="448"/>
      <c r="G13" s="42"/>
      <c r="H13" s="42"/>
      <c r="I13" s="42"/>
      <c r="J13" s="42"/>
      <c r="K13" s="42"/>
      <c r="L13" s="42"/>
      <c r="M13" s="42"/>
      <c r="N13" s="42"/>
      <c r="O13" s="42"/>
    </row>
    <row r="14" spans="1:15" ht="25.15" customHeight="1" x14ac:dyDescent="0.25">
      <c r="A14" s="426"/>
      <c r="B14" s="425">
        <f t="shared" si="0"/>
        <v>0</v>
      </c>
      <c r="C14" s="113"/>
      <c r="D14" s="115"/>
      <c r="E14" s="115"/>
      <c r="F14" s="115"/>
      <c r="G14" s="42"/>
      <c r="H14" s="42"/>
      <c r="I14" s="42"/>
      <c r="J14" s="42"/>
      <c r="K14" s="42"/>
      <c r="L14" s="42"/>
      <c r="M14" s="42"/>
      <c r="N14" s="42"/>
      <c r="O14" s="42"/>
    </row>
    <row r="15" spans="1:15" ht="25.15" customHeight="1" x14ac:dyDescent="0.25">
      <c r="A15" s="424"/>
      <c r="B15" s="425">
        <f t="shared" si="0"/>
        <v>0</v>
      </c>
      <c r="C15" s="113"/>
      <c r="D15" s="115"/>
      <c r="E15" s="115"/>
      <c r="F15" s="115"/>
      <c r="G15" s="42"/>
      <c r="H15" s="42"/>
      <c r="I15" s="42"/>
      <c r="J15" s="42"/>
      <c r="K15" s="42"/>
      <c r="L15" s="42"/>
      <c r="M15" s="42"/>
      <c r="N15" s="42"/>
      <c r="O15" s="42"/>
    </row>
    <row r="16" spans="1:15" ht="45.2" customHeight="1" x14ac:dyDescent="0.25">
      <c r="A16" s="421" t="s">
        <v>109</v>
      </c>
      <c r="B16" s="425">
        <f>SUM(B9:B15)</f>
        <v>0</v>
      </c>
      <c r="C16" s="113"/>
      <c r="D16" s="115">
        <f>SUM(D9:D15)</f>
        <v>0</v>
      </c>
      <c r="E16" s="115">
        <f>SUM(E9:E15)</f>
        <v>0</v>
      </c>
      <c r="F16" s="115">
        <f>SUM(F9:F15)</f>
        <v>0</v>
      </c>
      <c r="G16" s="42"/>
      <c r="H16" s="42"/>
      <c r="I16" s="42"/>
      <c r="J16" s="42"/>
      <c r="K16" s="42"/>
      <c r="L16" s="42"/>
      <c r="M16" s="42"/>
      <c r="N16" s="42"/>
      <c r="O16" s="42"/>
    </row>
    <row r="17" spans="1:15" ht="1.5" customHeight="1" x14ac:dyDescent="0.25">
      <c r="A17" s="184"/>
      <c r="B17" s="109"/>
      <c r="C17" s="109"/>
      <c r="D17" s="109"/>
      <c r="E17" s="109"/>
      <c r="F17" s="106"/>
      <c r="G17" s="42"/>
      <c r="H17" s="42"/>
      <c r="I17" s="42"/>
      <c r="J17" s="42"/>
      <c r="K17" s="42"/>
      <c r="L17" s="42"/>
      <c r="M17" s="42"/>
      <c r="N17" s="42"/>
      <c r="O17" s="42"/>
    </row>
    <row r="18" spans="1:15" ht="45.2" customHeight="1" x14ac:dyDescent="0.25">
      <c r="A18" s="421" t="s">
        <v>110</v>
      </c>
      <c r="B18" s="427"/>
      <c r="C18" s="109"/>
      <c r="D18" s="109"/>
      <c r="E18" s="109"/>
      <c r="F18" s="106"/>
      <c r="G18" s="42"/>
      <c r="H18" s="42"/>
      <c r="I18" s="42"/>
      <c r="J18" s="42"/>
      <c r="K18" s="42"/>
      <c r="L18" s="42"/>
      <c r="M18" s="42"/>
      <c r="N18" s="42"/>
      <c r="O18" s="42"/>
    </row>
    <row r="19" spans="1:15" ht="11.1" customHeight="1" x14ac:dyDescent="0.25">
      <c r="A19" s="423"/>
      <c r="B19" s="427"/>
      <c r="C19" s="109"/>
      <c r="D19" s="109"/>
      <c r="E19" s="109"/>
      <c r="F19" s="106"/>
      <c r="G19" s="42"/>
      <c r="H19" s="42"/>
      <c r="I19" s="42"/>
      <c r="J19" s="42"/>
      <c r="K19" s="42"/>
      <c r="L19" s="42"/>
      <c r="M19" s="42"/>
      <c r="N19" s="42"/>
      <c r="O19" s="42"/>
    </row>
    <row r="20" spans="1:15" ht="25.15" customHeight="1" x14ac:dyDescent="0.25">
      <c r="A20" s="426" t="s">
        <v>111</v>
      </c>
      <c r="B20" s="425">
        <f t="shared" ref="B20:B25" si="1">SUM(D20:F20)</f>
        <v>0</v>
      </c>
      <c r="C20" s="112"/>
      <c r="D20" s="450"/>
      <c r="E20" s="450"/>
      <c r="F20" s="451"/>
      <c r="G20" s="42"/>
      <c r="H20" s="42"/>
      <c r="I20" s="42"/>
      <c r="J20" s="42"/>
      <c r="K20" s="42"/>
      <c r="L20" s="42"/>
      <c r="M20" s="42"/>
      <c r="N20" s="42"/>
      <c r="O20" s="42"/>
    </row>
    <row r="21" spans="1:15" ht="25.15" customHeight="1" x14ac:dyDescent="0.25">
      <c r="A21" s="426" t="s">
        <v>112</v>
      </c>
      <c r="B21" s="425">
        <f t="shared" si="1"/>
        <v>0</v>
      </c>
      <c r="C21" s="112"/>
      <c r="D21" s="450"/>
      <c r="E21" s="450"/>
      <c r="F21" s="451"/>
      <c r="G21" s="42"/>
      <c r="H21" s="42"/>
      <c r="I21" s="42"/>
      <c r="J21" s="42"/>
      <c r="K21" s="42"/>
      <c r="L21" s="42"/>
      <c r="M21" s="42"/>
      <c r="N21" s="42"/>
      <c r="O21" s="42"/>
    </row>
    <row r="22" spans="1:15" ht="25.15" customHeight="1" x14ac:dyDescent="0.25">
      <c r="A22" s="426" t="s">
        <v>113</v>
      </c>
      <c r="B22" s="425">
        <f t="shared" si="1"/>
        <v>0</v>
      </c>
      <c r="C22" s="112"/>
      <c r="D22" s="450"/>
      <c r="E22" s="450"/>
      <c r="F22" s="451"/>
      <c r="G22" s="42"/>
      <c r="H22" s="42"/>
      <c r="I22" s="42"/>
      <c r="J22" s="42"/>
      <c r="K22" s="42"/>
      <c r="L22" s="42"/>
      <c r="M22" s="42"/>
      <c r="N22" s="42"/>
      <c r="O22" s="42"/>
    </row>
    <row r="23" spans="1:15" ht="25.15" customHeight="1" x14ac:dyDescent="0.25">
      <c r="A23" s="426" t="s">
        <v>114</v>
      </c>
      <c r="B23" s="425">
        <f t="shared" si="1"/>
        <v>0</v>
      </c>
      <c r="C23" s="112"/>
      <c r="D23" s="450"/>
      <c r="E23" s="450"/>
      <c r="F23" s="451"/>
      <c r="G23" s="42"/>
      <c r="H23" s="42"/>
      <c r="I23" s="42"/>
      <c r="J23" s="42"/>
      <c r="K23" s="42"/>
      <c r="L23" s="42"/>
      <c r="M23" s="42"/>
      <c r="N23" s="42"/>
      <c r="O23" s="42"/>
    </row>
    <row r="24" spans="1:15" ht="25.15" customHeight="1" x14ac:dyDescent="0.25">
      <c r="A24" s="426" t="s">
        <v>115</v>
      </c>
      <c r="B24" s="425">
        <f t="shared" si="1"/>
        <v>0</v>
      </c>
      <c r="C24" s="112"/>
      <c r="D24" s="450"/>
      <c r="E24" s="450"/>
      <c r="F24" s="451"/>
      <c r="G24" s="42"/>
      <c r="H24" s="42"/>
      <c r="I24" s="42"/>
      <c r="J24" s="42"/>
      <c r="K24" s="42"/>
      <c r="L24" s="42"/>
      <c r="M24" s="42"/>
      <c r="N24" s="42"/>
      <c r="O24" s="42"/>
    </row>
    <row r="25" spans="1:15" ht="25.15" customHeight="1" x14ac:dyDescent="0.25">
      <c r="A25" s="426" t="s">
        <v>116</v>
      </c>
      <c r="B25" s="425">
        <f t="shared" si="1"/>
        <v>0</v>
      </c>
      <c r="C25" s="112"/>
      <c r="D25" s="450"/>
      <c r="E25" s="450"/>
      <c r="F25" s="451"/>
      <c r="G25" s="42"/>
      <c r="H25" s="42"/>
      <c r="I25" s="42"/>
      <c r="J25" s="42"/>
      <c r="K25" s="42"/>
      <c r="L25" s="42"/>
      <c r="M25" s="42"/>
      <c r="N25" s="42"/>
      <c r="O25" s="42"/>
    </row>
    <row r="26" spans="1:15" ht="45.2" customHeight="1" x14ac:dyDescent="0.25">
      <c r="A26" s="421" t="s">
        <v>117</v>
      </c>
      <c r="B26" s="425">
        <f>SUM(B20:B25)</f>
        <v>0</v>
      </c>
      <c r="C26" s="112"/>
      <c r="D26" s="115">
        <f>SUM(D20:D25)</f>
        <v>0</v>
      </c>
      <c r="E26" s="115">
        <f>SUM(E20:E25)</f>
        <v>0</v>
      </c>
      <c r="F26" s="115">
        <f>SUM(F20:F25)</f>
        <v>0</v>
      </c>
      <c r="G26" s="42"/>
      <c r="H26" s="42"/>
      <c r="I26" s="42"/>
      <c r="J26" s="42"/>
      <c r="K26" s="42"/>
      <c r="L26" s="42"/>
      <c r="M26" s="42"/>
      <c r="N26" s="42"/>
      <c r="O26" s="42"/>
    </row>
    <row r="27" spans="1:15" ht="1.7" customHeight="1" x14ac:dyDescent="0.25">
      <c r="A27" s="184"/>
      <c r="B27" s="108"/>
      <c r="C27" s="108"/>
      <c r="D27" s="108"/>
      <c r="E27" s="108"/>
      <c r="F27" s="180"/>
      <c r="G27" s="42"/>
      <c r="H27" s="42"/>
      <c r="I27" s="42"/>
      <c r="J27" s="42"/>
      <c r="K27" s="42"/>
      <c r="L27" s="42"/>
      <c r="M27" s="42"/>
      <c r="N27" s="42"/>
      <c r="O27" s="42"/>
    </row>
    <row r="28" spans="1:15" ht="47.1" customHeight="1" x14ac:dyDescent="0.25">
      <c r="A28" s="423" t="s">
        <v>118</v>
      </c>
      <c r="B28" s="425">
        <f>B16+B26</f>
        <v>0</v>
      </c>
      <c r="C28" s="115"/>
      <c r="D28" s="115">
        <f>D16+D26</f>
        <v>0</v>
      </c>
      <c r="E28" s="115">
        <f>E16+E26</f>
        <v>0</v>
      </c>
      <c r="F28" s="115">
        <f>F16+F26</f>
        <v>0</v>
      </c>
      <c r="G28" s="42"/>
      <c r="H28" s="42"/>
      <c r="I28" s="42"/>
      <c r="J28" s="42"/>
      <c r="K28" s="42"/>
      <c r="L28" s="42"/>
      <c r="M28" s="42"/>
      <c r="N28" s="42"/>
      <c r="O28" s="42"/>
    </row>
    <row r="29" spans="1:15" ht="1.7" customHeight="1" x14ac:dyDescent="0.25">
      <c r="A29" s="110"/>
      <c r="B29" s="110"/>
      <c r="C29" s="110"/>
      <c r="D29" s="110"/>
      <c r="E29" s="110"/>
      <c r="F29" s="110"/>
      <c r="G29" s="42"/>
      <c r="H29" s="42"/>
      <c r="I29" s="42"/>
      <c r="J29" s="42"/>
      <c r="K29" s="42"/>
      <c r="L29" s="42"/>
      <c r="M29" s="42"/>
      <c r="N29" s="42"/>
      <c r="O29" s="42"/>
    </row>
    <row r="30" spans="1:15" x14ac:dyDescent="0.25">
      <c r="A30" s="111"/>
      <c r="B30" s="111"/>
      <c r="C30" s="111"/>
      <c r="D30" s="111"/>
      <c r="E30" s="111"/>
      <c r="F30" s="111"/>
      <c r="G30" s="42"/>
      <c r="H30" s="42"/>
      <c r="I30" s="42"/>
      <c r="J30" s="42"/>
      <c r="K30" s="42"/>
      <c r="L30" s="42"/>
      <c r="M30" s="42"/>
      <c r="N30" s="42"/>
      <c r="O30" s="42"/>
    </row>
    <row r="31" spans="1:15" x14ac:dyDescent="0.25">
      <c r="A31" s="116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</row>
    <row r="32" spans="1:15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</row>
    <row r="33" spans="1:15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</row>
    <row r="34" spans="1:15" x14ac:dyDescent="0.25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</row>
    <row r="35" spans="1:15" x14ac:dyDescent="0.25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</row>
    <row r="36" spans="1:15" x14ac:dyDescent="0.25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</row>
    <row r="37" spans="1:15" x14ac:dyDescent="0.25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</row>
    <row r="38" spans="1:15" x14ac:dyDescent="0.25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</row>
    <row r="39" spans="1:15" x14ac:dyDescent="0.25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</row>
    <row r="40" spans="1:15" x14ac:dyDescent="0.25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</row>
    <row r="41" spans="1:15" x14ac:dyDescent="0.25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</row>
    <row r="42" spans="1:15" x14ac:dyDescent="0.25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</row>
    <row r="43" spans="1:15" x14ac:dyDescent="0.25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</row>
    <row r="44" spans="1:15" x14ac:dyDescent="0.25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</row>
    <row r="45" spans="1:15" x14ac:dyDescent="0.2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</row>
    <row r="46" spans="1:15" x14ac:dyDescent="0.25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</row>
    <row r="47" spans="1:15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</row>
    <row r="48" spans="1:15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</row>
    <row r="49" spans="1:15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</row>
    <row r="50" spans="1:15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</row>
    <row r="51" spans="1:15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</row>
    <row r="52" spans="1:15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</row>
    <row r="53" spans="1:15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</row>
    <row r="54" spans="1:15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</row>
  </sheetData>
  <sheetProtection password="F548" sheet="1" objects="1" scenarios="1" selectLockedCells="1"/>
  <mergeCells count="1">
    <mergeCell ref="D5:F5"/>
  </mergeCells>
  <phoneticPr fontId="19" type="noConversion"/>
  <printOptions horizontalCentered="1"/>
  <pageMargins left="0.25" right="0.26" top="0.54" bottom="0.34" header="0.5" footer="0.28000000000000003"/>
  <pageSetup scale="86" orientation="portrait" horizontalDpi="1200" verticalDpi="1200" r:id="rId1"/>
  <headerFooter alignWithMargins="0">
    <oddFooter>&amp;LExhibit B - Composite Agency Budget&amp;R&amp;D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15"/>
  <sheetViews>
    <sheetView zoomScaleNormal="100" workbookViewId="0">
      <selection activeCell="A12" sqref="A12:N39"/>
    </sheetView>
  </sheetViews>
  <sheetFormatPr defaultRowHeight="13.5" x14ac:dyDescent="0.25"/>
  <cols>
    <col min="1" max="1" width="17.19921875" customWidth="1"/>
    <col min="2" max="3" width="22" customWidth="1"/>
    <col min="4" max="4" width="11.19921875" customWidth="1"/>
    <col min="5" max="5" width="12.19921875" customWidth="1"/>
    <col min="6" max="6" width="20.19921875" customWidth="1"/>
    <col min="7" max="7" width="15.19921875" customWidth="1"/>
    <col min="8" max="8" width="8.19921875" customWidth="1"/>
    <col min="9" max="10" width="15.19921875" customWidth="1"/>
    <col min="11" max="14" width="13" customWidth="1"/>
    <col min="15" max="15" width="11.19921875" customWidth="1"/>
    <col min="16" max="17" width="10.19921875" customWidth="1"/>
  </cols>
  <sheetData>
    <row r="1" spans="1:26" ht="18" x14ac:dyDescent="0.25">
      <c r="A1" s="484" t="s">
        <v>72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70"/>
      <c r="P1" s="71"/>
      <c r="Q1" s="71"/>
      <c r="R1" s="42"/>
      <c r="S1" s="42"/>
      <c r="T1" s="42"/>
      <c r="U1" s="42"/>
      <c r="V1" s="42"/>
      <c r="W1" s="42"/>
      <c r="X1" s="42"/>
      <c r="Y1" s="42"/>
      <c r="Z1" s="42"/>
    </row>
    <row r="2" spans="1:26" ht="16.149999999999999" customHeight="1" x14ac:dyDescent="0.25">
      <c r="A2" s="72"/>
      <c r="B2" s="72"/>
      <c r="C2" s="72"/>
      <c r="D2" s="72"/>
      <c r="E2" s="72"/>
      <c r="F2" s="72"/>
      <c r="G2" s="72"/>
      <c r="H2" s="72"/>
      <c r="I2" s="72"/>
      <c r="J2" s="72"/>
      <c r="K2" s="485"/>
      <c r="L2" s="485"/>
      <c r="M2" s="485"/>
      <c r="N2" s="485"/>
      <c r="O2" s="70"/>
      <c r="P2" s="71"/>
      <c r="Q2" s="71"/>
      <c r="R2" s="42"/>
      <c r="S2" s="42"/>
      <c r="T2" s="42"/>
      <c r="U2" s="42"/>
      <c r="V2" s="42"/>
      <c r="W2" s="42"/>
      <c r="X2" s="42"/>
      <c r="Y2" s="42"/>
      <c r="Z2" s="42"/>
    </row>
    <row r="3" spans="1:26" ht="16.149999999999999" customHeight="1" x14ac:dyDescent="0.25">
      <c r="A3" s="73" t="s">
        <v>186</v>
      </c>
      <c r="B3" s="493" t="str">
        <f>IF(ISBLANK('Ex B-1'!$D$2),"",'Ex B-1'!$D$2)</f>
        <v/>
      </c>
      <c r="C3" s="493"/>
      <c r="D3" s="493"/>
      <c r="E3" s="42"/>
      <c r="F3" s="42"/>
      <c r="G3" s="42"/>
      <c r="H3" s="42"/>
      <c r="I3" s="42"/>
      <c r="J3" s="415" t="s">
        <v>73</v>
      </c>
      <c r="K3" s="489">
        <f>'Ex B-1'!D6</f>
        <v>0</v>
      </c>
      <c r="L3" s="490"/>
      <c r="M3" s="490"/>
      <c r="N3" s="490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26" ht="16.149999999999999" customHeight="1" x14ac:dyDescent="0.25">
      <c r="A4" s="73" t="s">
        <v>74</v>
      </c>
      <c r="B4" s="74" t="s">
        <v>148</v>
      </c>
      <c r="C4" s="75"/>
      <c r="D4" s="42"/>
      <c r="E4" s="42"/>
      <c r="F4" s="42"/>
      <c r="G4" s="42"/>
      <c r="H4" s="42"/>
      <c r="I4" s="42"/>
      <c r="J4" s="414"/>
      <c r="K4" s="491"/>
      <c r="L4" s="491"/>
      <c r="M4" s="491"/>
      <c r="N4" s="491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26" ht="16.149999999999999" customHeight="1" x14ac:dyDescent="0.25">
      <c r="A5" s="73" t="s">
        <v>1</v>
      </c>
      <c r="B5" s="492"/>
      <c r="C5" s="492"/>
      <c r="D5" s="42"/>
      <c r="E5" s="42"/>
      <c r="F5" s="42"/>
      <c r="G5" s="42"/>
      <c r="H5" s="42"/>
      <c r="I5" s="42"/>
      <c r="J5" s="414"/>
      <c r="K5" s="491"/>
      <c r="L5" s="491"/>
      <c r="M5" s="491"/>
      <c r="N5" s="491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</row>
    <row r="6" spans="1:26" ht="16.149999999999999" customHeight="1" x14ac:dyDescent="0.25">
      <c r="A6" s="76"/>
      <c r="B6" s="77"/>
      <c r="C6" s="78"/>
      <c r="D6" s="79"/>
      <c r="E6" s="42"/>
      <c r="F6" s="42"/>
      <c r="G6" s="42"/>
      <c r="H6" s="42"/>
      <c r="I6" s="42"/>
      <c r="J6" s="414"/>
      <c r="K6" s="491"/>
      <c r="L6" s="491"/>
      <c r="M6" s="491"/>
      <c r="N6" s="491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</row>
    <row r="7" spans="1:26" x14ac:dyDescent="0.25">
      <c r="A7" s="76"/>
      <c r="B7" s="80"/>
      <c r="C7" s="79"/>
      <c r="D7" s="42"/>
      <c r="E7" s="42"/>
      <c r="F7" s="42"/>
      <c r="G7" s="42"/>
      <c r="H7" s="42"/>
      <c r="I7" s="42"/>
      <c r="J7" s="110"/>
      <c r="K7" s="110"/>
      <c r="L7" s="110"/>
      <c r="M7" s="110"/>
      <c r="N7" s="110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spans="1:26" ht="6" customHeight="1" x14ac:dyDescent="0.25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pans="1:26" ht="3.4" customHeight="1" x14ac:dyDescent="0.25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1:26" ht="15.4" customHeight="1" x14ac:dyDescent="0.25">
      <c r="A10" s="84" t="s">
        <v>78</v>
      </c>
      <c r="B10" s="85" t="s">
        <v>79</v>
      </c>
      <c r="C10" s="85"/>
      <c r="D10" s="85" t="s">
        <v>80</v>
      </c>
      <c r="E10" s="85" t="s">
        <v>81</v>
      </c>
      <c r="F10" s="86" t="s">
        <v>82</v>
      </c>
      <c r="G10" s="84" t="s">
        <v>83</v>
      </c>
      <c r="H10" s="85" t="s">
        <v>84</v>
      </c>
      <c r="I10" s="87" t="s">
        <v>85</v>
      </c>
      <c r="J10" s="84" t="s">
        <v>86</v>
      </c>
      <c r="K10" s="486" t="s">
        <v>87</v>
      </c>
      <c r="L10" s="487"/>
      <c r="M10" s="487"/>
      <c r="N10" s="488"/>
      <c r="O10" s="88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1:26" ht="11.25" customHeight="1" x14ac:dyDescent="0.25">
      <c r="A11" s="89" t="s">
        <v>88</v>
      </c>
      <c r="B11" s="89" t="s">
        <v>89</v>
      </c>
      <c r="C11" s="90" t="s">
        <v>90</v>
      </c>
      <c r="D11" s="89" t="s">
        <v>91</v>
      </c>
      <c r="E11" s="89" t="s">
        <v>92</v>
      </c>
      <c r="F11" s="91" t="s">
        <v>93</v>
      </c>
      <c r="G11" s="89" t="s">
        <v>94</v>
      </c>
      <c r="H11" s="89" t="s">
        <v>95</v>
      </c>
      <c r="I11" s="89" t="s">
        <v>22</v>
      </c>
      <c r="J11" s="89" t="s">
        <v>22</v>
      </c>
      <c r="K11" s="92" t="s">
        <v>73</v>
      </c>
      <c r="L11" s="416" t="s">
        <v>75</v>
      </c>
      <c r="M11" s="416" t="s">
        <v>76</v>
      </c>
      <c r="N11" s="416" t="s">
        <v>77</v>
      </c>
      <c r="O11" s="93"/>
      <c r="P11" s="93"/>
      <c r="Q11" s="93"/>
      <c r="R11" s="42"/>
      <c r="S11" s="42"/>
      <c r="T11" s="42"/>
      <c r="U11" s="42"/>
      <c r="V11" s="42"/>
      <c r="W11" s="42"/>
      <c r="X11" s="42"/>
      <c r="Y11" s="42"/>
      <c r="Z11" s="42"/>
    </row>
    <row r="12" spans="1:26" ht="18" customHeight="1" x14ac:dyDescent="0.25">
      <c r="A12" s="494"/>
      <c r="B12" s="495"/>
      <c r="C12" s="495"/>
      <c r="D12" s="496"/>
      <c r="E12" s="497"/>
      <c r="F12" s="497"/>
      <c r="G12" s="497"/>
      <c r="H12" s="494"/>
      <c r="I12" s="497"/>
      <c r="J12" s="497"/>
      <c r="K12" s="497"/>
      <c r="L12" s="497"/>
      <c r="M12" s="497"/>
      <c r="N12" s="497"/>
      <c r="O12" s="94"/>
      <c r="P12" s="94"/>
      <c r="Q12" s="94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18" customHeight="1" x14ac:dyDescent="0.25">
      <c r="A13" s="494"/>
      <c r="B13" s="495"/>
      <c r="C13" s="495"/>
      <c r="D13" s="496"/>
      <c r="E13" s="497"/>
      <c r="F13" s="497"/>
      <c r="G13" s="497"/>
      <c r="H13" s="494"/>
      <c r="I13" s="497"/>
      <c r="J13" s="497"/>
      <c r="K13" s="497"/>
      <c r="L13" s="497"/>
      <c r="M13" s="497"/>
      <c r="N13" s="497"/>
      <c r="O13" s="94"/>
      <c r="P13" s="94"/>
      <c r="Q13" s="94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18" customHeight="1" x14ac:dyDescent="0.25">
      <c r="A14" s="494"/>
      <c r="B14" s="495"/>
      <c r="C14" s="495"/>
      <c r="D14" s="496"/>
      <c r="E14" s="497"/>
      <c r="F14" s="497"/>
      <c r="G14" s="497"/>
      <c r="H14" s="494"/>
      <c r="I14" s="497"/>
      <c r="J14" s="497"/>
      <c r="K14" s="497"/>
      <c r="L14" s="497"/>
      <c r="M14" s="497"/>
      <c r="N14" s="497"/>
      <c r="O14" s="94"/>
      <c r="P14" s="94"/>
      <c r="Q14" s="94"/>
      <c r="R14" s="42"/>
      <c r="S14" s="42"/>
      <c r="T14" s="42"/>
      <c r="U14" s="42"/>
      <c r="V14" s="42"/>
      <c r="W14" s="42"/>
      <c r="X14" s="42"/>
      <c r="Y14" s="42"/>
      <c r="Z14" s="42"/>
    </row>
    <row r="15" spans="1:26" ht="18" customHeight="1" x14ac:dyDescent="0.25">
      <c r="A15" s="494"/>
      <c r="B15" s="495"/>
      <c r="C15" s="495"/>
      <c r="D15" s="496"/>
      <c r="E15" s="497"/>
      <c r="F15" s="497"/>
      <c r="G15" s="497"/>
      <c r="H15" s="494"/>
      <c r="I15" s="497"/>
      <c r="J15" s="497"/>
      <c r="K15" s="497"/>
      <c r="L15" s="497"/>
      <c r="M15" s="497"/>
      <c r="N15" s="497"/>
      <c r="O15" s="94"/>
      <c r="P15" s="94"/>
      <c r="Q15" s="94"/>
      <c r="R15" s="42"/>
      <c r="S15" s="42"/>
      <c r="T15" s="42"/>
      <c r="U15" s="42"/>
      <c r="V15" s="42"/>
      <c r="W15" s="42"/>
      <c r="X15" s="42"/>
      <c r="Y15" s="42"/>
      <c r="Z15" s="42"/>
    </row>
    <row r="16" spans="1:26" ht="18" customHeight="1" x14ac:dyDescent="0.25">
      <c r="A16" s="494"/>
      <c r="B16" s="495"/>
      <c r="C16" s="495"/>
      <c r="D16" s="496"/>
      <c r="E16" s="497"/>
      <c r="F16" s="497"/>
      <c r="G16" s="497"/>
      <c r="H16" s="494"/>
      <c r="I16" s="497"/>
      <c r="J16" s="497"/>
      <c r="K16" s="497"/>
      <c r="L16" s="497"/>
      <c r="M16" s="497"/>
      <c r="N16" s="497"/>
      <c r="O16" s="94"/>
      <c r="P16" s="94"/>
      <c r="Q16" s="94"/>
      <c r="R16" s="42"/>
      <c r="S16" s="42"/>
      <c r="T16" s="42"/>
      <c r="U16" s="42"/>
      <c r="V16" s="42"/>
      <c r="W16" s="42"/>
      <c r="X16" s="42"/>
      <c r="Y16" s="42"/>
      <c r="Z16" s="42"/>
    </row>
    <row r="17" spans="1:26" ht="18" customHeight="1" x14ac:dyDescent="0.25">
      <c r="A17" s="494"/>
      <c r="B17" s="495"/>
      <c r="C17" s="495"/>
      <c r="D17" s="496"/>
      <c r="E17" s="497"/>
      <c r="F17" s="497"/>
      <c r="G17" s="497"/>
      <c r="H17" s="494"/>
      <c r="I17" s="497"/>
      <c r="J17" s="497"/>
      <c r="K17" s="497"/>
      <c r="L17" s="497"/>
      <c r="M17" s="497"/>
      <c r="N17" s="497"/>
      <c r="O17" s="94"/>
      <c r="P17" s="94"/>
      <c r="Q17" s="94"/>
      <c r="R17" s="42"/>
      <c r="S17" s="42"/>
      <c r="T17" s="42"/>
      <c r="U17" s="42"/>
      <c r="V17" s="42"/>
      <c r="W17" s="42"/>
      <c r="X17" s="42"/>
      <c r="Y17" s="42"/>
      <c r="Z17" s="42"/>
    </row>
    <row r="18" spans="1:26" ht="18" customHeight="1" x14ac:dyDescent="0.25">
      <c r="A18" s="494"/>
      <c r="B18" s="495"/>
      <c r="C18" s="495"/>
      <c r="D18" s="496"/>
      <c r="E18" s="497"/>
      <c r="F18" s="497"/>
      <c r="G18" s="497"/>
      <c r="H18" s="494"/>
      <c r="I18" s="497"/>
      <c r="J18" s="497"/>
      <c r="K18" s="497"/>
      <c r="L18" s="497"/>
      <c r="M18" s="497"/>
      <c r="N18" s="497"/>
      <c r="O18" s="94"/>
      <c r="P18" s="94"/>
      <c r="Q18" s="94"/>
      <c r="R18" s="42"/>
      <c r="S18" s="42"/>
      <c r="T18" s="42"/>
      <c r="U18" s="42"/>
      <c r="V18" s="42"/>
      <c r="W18" s="42"/>
      <c r="X18" s="42"/>
      <c r="Y18" s="42"/>
      <c r="Z18" s="42"/>
    </row>
    <row r="19" spans="1:26" ht="18" customHeight="1" x14ac:dyDescent="0.25">
      <c r="A19" s="494"/>
      <c r="B19" s="495"/>
      <c r="C19" s="495"/>
      <c r="D19" s="496"/>
      <c r="E19" s="497"/>
      <c r="F19" s="497"/>
      <c r="G19" s="497"/>
      <c r="H19" s="494"/>
      <c r="I19" s="497"/>
      <c r="J19" s="497"/>
      <c r="K19" s="497"/>
      <c r="L19" s="497"/>
      <c r="M19" s="497"/>
      <c r="N19" s="497"/>
      <c r="O19" s="94"/>
      <c r="P19" s="94"/>
      <c r="Q19" s="94"/>
      <c r="R19" s="42"/>
      <c r="S19" s="42"/>
      <c r="T19" s="42"/>
      <c r="U19" s="42"/>
      <c r="V19" s="42"/>
      <c r="W19" s="42"/>
      <c r="X19" s="42"/>
      <c r="Y19" s="42"/>
      <c r="Z19" s="42"/>
    </row>
    <row r="20" spans="1:26" ht="18" customHeight="1" x14ac:dyDescent="0.25">
      <c r="A20" s="494"/>
      <c r="B20" s="495"/>
      <c r="C20" s="495"/>
      <c r="D20" s="496"/>
      <c r="E20" s="497"/>
      <c r="F20" s="497"/>
      <c r="G20" s="497"/>
      <c r="H20" s="494"/>
      <c r="I20" s="497"/>
      <c r="J20" s="497"/>
      <c r="K20" s="497"/>
      <c r="L20" s="497"/>
      <c r="M20" s="497"/>
      <c r="N20" s="497"/>
      <c r="O20" s="94"/>
      <c r="P20" s="94"/>
      <c r="Q20" s="94"/>
      <c r="R20" s="42"/>
      <c r="S20" s="42"/>
      <c r="T20" s="42"/>
      <c r="U20" s="42"/>
      <c r="V20" s="42"/>
      <c r="W20" s="42"/>
      <c r="X20" s="42"/>
      <c r="Y20" s="42"/>
      <c r="Z20" s="42"/>
    </row>
    <row r="21" spans="1:26" ht="18" customHeight="1" x14ac:dyDescent="0.25">
      <c r="A21" s="494"/>
      <c r="B21" s="495"/>
      <c r="C21" s="495"/>
      <c r="D21" s="496"/>
      <c r="E21" s="497"/>
      <c r="F21" s="497"/>
      <c r="G21" s="497"/>
      <c r="H21" s="494"/>
      <c r="I21" s="497"/>
      <c r="J21" s="497"/>
      <c r="K21" s="497"/>
      <c r="L21" s="497"/>
      <c r="M21" s="497"/>
      <c r="N21" s="497"/>
      <c r="O21" s="94"/>
      <c r="P21" s="94"/>
      <c r="Q21" s="94"/>
      <c r="R21" s="42"/>
      <c r="S21" s="42"/>
      <c r="T21" s="42"/>
      <c r="U21" s="42"/>
      <c r="V21" s="42"/>
      <c r="W21" s="42"/>
      <c r="X21" s="42"/>
      <c r="Y21" s="42"/>
      <c r="Z21" s="42"/>
    </row>
    <row r="22" spans="1:26" ht="18" customHeight="1" x14ac:dyDescent="0.25">
      <c r="A22" s="494"/>
      <c r="B22" s="495"/>
      <c r="C22" s="495"/>
      <c r="D22" s="496"/>
      <c r="E22" s="497"/>
      <c r="F22" s="497"/>
      <c r="G22" s="497"/>
      <c r="H22" s="494"/>
      <c r="I22" s="497"/>
      <c r="J22" s="497"/>
      <c r="K22" s="497"/>
      <c r="L22" s="497"/>
      <c r="M22" s="497"/>
      <c r="N22" s="497"/>
      <c r="O22" s="94"/>
      <c r="P22" s="94"/>
      <c r="Q22" s="94"/>
      <c r="R22" s="42"/>
      <c r="S22" s="42"/>
      <c r="T22" s="42"/>
      <c r="U22" s="42"/>
      <c r="V22" s="42"/>
      <c r="W22" s="42"/>
      <c r="X22" s="42"/>
      <c r="Y22" s="42"/>
      <c r="Z22" s="42"/>
    </row>
    <row r="23" spans="1:26" ht="18" customHeight="1" x14ac:dyDescent="0.25">
      <c r="A23" s="494"/>
      <c r="B23" s="495"/>
      <c r="C23" s="495"/>
      <c r="D23" s="496"/>
      <c r="E23" s="497"/>
      <c r="F23" s="497"/>
      <c r="G23" s="497"/>
      <c r="H23" s="494"/>
      <c r="I23" s="497"/>
      <c r="J23" s="497"/>
      <c r="K23" s="497"/>
      <c r="L23" s="497"/>
      <c r="M23" s="497"/>
      <c r="N23" s="497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spans="1:26" ht="18" customHeight="1" x14ac:dyDescent="0.25">
      <c r="A24" s="494"/>
      <c r="B24" s="495"/>
      <c r="C24" s="495"/>
      <c r="D24" s="496"/>
      <c r="E24" s="497"/>
      <c r="F24" s="497"/>
      <c r="G24" s="497"/>
      <c r="H24" s="494"/>
      <c r="I24" s="497"/>
      <c r="J24" s="497"/>
      <c r="K24" s="497"/>
      <c r="L24" s="497"/>
      <c r="M24" s="497"/>
      <c r="N24" s="497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spans="1:26" ht="18" customHeight="1" x14ac:dyDescent="0.25">
      <c r="A25" s="494"/>
      <c r="B25" s="495"/>
      <c r="C25" s="495"/>
      <c r="D25" s="496"/>
      <c r="E25" s="497"/>
      <c r="F25" s="497"/>
      <c r="G25" s="497"/>
      <c r="H25" s="494"/>
      <c r="I25" s="497"/>
      <c r="J25" s="497"/>
      <c r="K25" s="497"/>
      <c r="L25" s="497"/>
      <c r="M25" s="497"/>
      <c r="N25" s="497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 spans="1:26" ht="18" customHeight="1" x14ac:dyDescent="0.25">
      <c r="A26" s="494"/>
      <c r="B26" s="495"/>
      <c r="C26" s="495"/>
      <c r="D26" s="496"/>
      <c r="E26" s="497"/>
      <c r="F26" s="497"/>
      <c r="G26" s="497"/>
      <c r="H26" s="494"/>
      <c r="I26" s="497"/>
      <c r="J26" s="497"/>
      <c r="K26" s="497"/>
      <c r="L26" s="497"/>
      <c r="M26" s="497"/>
      <c r="N26" s="497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1:26" ht="18" customHeight="1" x14ac:dyDescent="0.25">
      <c r="A27" s="494"/>
      <c r="B27" s="495"/>
      <c r="C27" s="495"/>
      <c r="D27" s="496"/>
      <c r="E27" s="497"/>
      <c r="F27" s="497"/>
      <c r="G27" s="497"/>
      <c r="H27" s="494"/>
      <c r="I27" s="497"/>
      <c r="J27" s="497"/>
      <c r="K27" s="497"/>
      <c r="L27" s="497"/>
      <c r="M27" s="497"/>
      <c r="N27" s="497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6" ht="18" customHeight="1" x14ac:dyDescent="0.25">
      <c r="A28" s="494"/>
      <c r="B28" s="495"/>
      <c r="C28" s="495"/>
      <c r="D28" s="496"/>
      <c r="E28" s="497"/>
      <c r="F28" s="497"/>
      <c r="G28" s="497"/>
      <c r="H28" s="494"/>
      <c r="I28" s="497"/>
      <c r="J28" s="497"/>
      <c r="K28" s="497"/>
      <c r="L28" s="497"/>
      <c r="M28" s="497"/>
      <c r="N28" s="497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6" ht="18" customHeight="1" x14ac:dyDescent="0.25">
      <c r="A29" s="494"/>
      <c r="B29" s="495"/>
      <c r="C29" s="495"/>
      <c r="D29" s="496"/>
      <c r="E29" s="497"/>
      <c r="F29" s="497"/>
      <c r="G29" s="497"/>
      <c r="H29" s="494"/>
      <c r="I29" s="497"/>
      <c r="J29" s="497"/>
      <c r="K29" s="497"/>
      <c r="L29" s="497"/>
      <c r="M29" s="497"/>
      <c r="N29" s="497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6" ht="18" customHeight="1" x14ac:dyDescent="0.25">
      <c r="A30" s="494"/>
      <c r="B30" s="495"/>
      <c r="C30" s="495"/>
      <c r="D30" s="496"/>
      <c r="E30" s="497"/>
      <c r="F30" s="497"/>
      <c r="G30" s="497"/>
      <c r="H30" s="494"/>
      <c r="I30" s="497"/>
      <c r="J30" s="497"/>
      <c r="K30" s="497"/>
      <c r="L30" s="497"/>
      <c r="M30" s="497"/>
      <c r="N30" s="497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6" ht="18" customHeight="1" x14ac:dyDescent="0.25">
      <c r="A31" s="494"/>
      <c r="B31" s="495"/>
      <c r="C31" s="495"/>
      <c r="D31" s="496"/>
      <c r="E31" s="497"/>
      <c r="F31" s="497"/>
      <c r="G31" s="497"/>
      <c r="H31" s="494"/>
      <c r="I31" s="497"/>
      <c r="J31" s="497"/>
      <c r="K31" s="497"/>
      <c r="L31" s="497"/>
      <c r="M31" s="497"/>
      <c r="N31" s="497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6" ht="18" customHeight="1" x14ac:dyDescent="0.25">
      <c r="A32" s="494"/>
      <c r="B32" s="495"/>
      <c r="C32" s="495"/>
      <c r="D32" s="496"/>
      <c r="E32" s="497"/>
      <c r="F32" s="497"/>
      <c r="G32" s="497"/>
      <c r="H32" s="494"/>
      <c r="I32" s="497"/>
      <c r="J32" s="497"/>
      <c r="K32" s="497"/>
      <c r="L32" s="497"/>
      <c r="M32" s="497"/>
      <c r="N32" s="497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 ht="18" customHeight="1" x14ac:dyDescent="0.25">
      <c r="A33" s="494"/>
      <c r="B33" s="495"/>
      <c r="C33" s="495"/>
      <c r="D33" s="496"/>
      <c r="E33" s="497"/>
      <c r="F33" s="497"/>
      <c r="G33" s="497"/>
      <c r="H33" s="494"/>
      <c r="I33" s="497"/>
      <c r="J33" s="497"/>
      <c r="K33" s="497"/>
      <c r="L33" s="497"/>
      <c r="M33" s="497"/>
      <c r="N33" s="497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 ht="18" customHeight="1" x14ac:dyDescent="0.25">
      <c r="A34" s="494"/>
      <c r="B34" s="495"/>
      <c r="C34" s="495"/>
      <c r="D34" s="496"/>
      <c r="E34" s="497"/>
      <c r="F34" s="497"/>
      <c r="G34" s="497"/>
      <c r="H34" s="494"/>
      <c r="I34" s="497"/>
      <c r="J34" s="497"/>
      <c r="K34" s="497"/>
      <c r="L34" s="497"/>
      <c r="M34" s="497"/>
      <c r="N34" s="497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 ht="18" customHeight="1" x14ac:dyDescent="0.25">
      <c r="A35" s="494"/>
      <c r="B35" s="495"/>
      <c r="C35" s="495"/>
      <c r="D35" s="496"/>
      <c r="E35" s="497"/>
      <c r="F35" s="497"/>
      <c r="G35" s="497"/>
      <c r="H35" s="494"/>
      <c r="I35" s="497"/>
      <c r="J35" s="497"/>
      <c r="K35" s="497"/>
      <c r="L35" s="497"/>
      <c r="M35" s="497"/>
      <c r="N35" s="497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 ht="18" customHeight="1" x14ac:dyDescent="0.25">
      <c r="A36" s="494"/>
      <c r="B36" s="495"/>
      <c r="C36" s="495"/>
      <c r="D36" s="496"/>
      <c r="E36" s="497"/>
      <c r="F36" s="497"/>
      <c r="G36" s="497"/>
      <c r="H36" s="494"/>
      <c r="I36" s="497"/>
      <c r="J36" s="497"/>
      <c r="K36" s="497"/>
      <c r="L36" s="497"/>
      <c r="M36" s="497"/>
      <c r="N36" s="497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 ht="18" customHeight="1" x14ac:dyDescent="0.25">
      <c r="A37" s="494"/>
      <c r="B37" s="495"/>
      <c r="C37" s="495"/>
      <c r="D37" s="496"/>
      <c r="E37" s="497"/>
      <c r="F37" s="497"/>
      <c r="G37" s="497"/>
      <c r="H37" s="494"/>
      <c r="I37" s="497"/>
      <c r="J37" s="497"/>
      <c r="K37" s="497"/>
      <c r="L37" s="497"/>
      <c r="M37" s="497"/>
      <c r="N37" s="497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 spans="1:26" ht="18" customHeight="1" x14ac:dyDescent="0.25">
      <c r="A38" s="494"/>
      <c r="B38" s="495"/>
      <c r="C38" s="495"/>
      <c r="D38" s="496"/>
      <c r="E38" s="497"/>
      <c r="F38" s="497"/>
      <c r="G38" s="497"/>
      <c r="H38" s="494"/>
      <c r="I38" s="497"/>
      <c r="J38" s="497"/>
      <c r="K38" s="497"/>
      <c r="L38" s="497"/>
      <c r="M38" s="497"/>
      <c r="N38" s="497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 spans="1:26" ht="18" customHeight="1" x14ac:dyDescent="0.25">
      <c r="A39" s="494"/>
      <c r="B39" s="495"/>
      <c r="C39" s="495"/>
      <c r="D39" s="496"/>
      <c r="E39" s="497"/>
      <c r="F39" s="497"/>
      <c r="G39" s="497"/>
      <c r="H39" s="494"/>
      <c r="I39" s="497"/>
      <c r="J39" s="497"/>
      <c r="K39" s="497"/>
      <c r="L39" s="497"/>
      <c r="M39" s="497"/>
      <c r="N39" s="497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</row>
    <row r="40" spans="1:26" ht="12.95" customHeight="1" x14ac:dyDescent="0.25">
      <c r="A40" s="95"/>
      <c r="B40" s="96"/>
      <c r="C40" s="96"/>
      <c r="D40" s="97"/>
      <c r="E40" s="98"/>
      <c r="F40" s="98"/>
      <c r="G40" s="98"/>
      <c r="H40" s="95"/>
      <c r="I40" s="98"/>
      <c r="J40" s="98"/>
      <c r="K40" s="98"/>
      <c r="L40" s="98"/>
      <c r="M40" s="98"/>
      <c r="N40" s="98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</row>
    <row r="41" spans="1:26" ht="12.95" customHeight="1" x14ac:dyDescent="0.25">
      <c r="A41" s="116"/>
      <c r="B41" s="96"/>
      <c r="C41" s="96"/>
      <c r="D41" s="97"/>
      <c r="E41" s="98"/>
      <c r="F41" s="98"/>
      <c r="G41" s="98"/>
      <c r="H41" s="95"/>
      <c r="I41" s="98"/>
      <c r="J41" s="98"/>
      <c r="K41" s="98"/>
      <c r="L41" s="98"/>
      <c r="M41" s="98"/>
      <c r="N41" s="98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</row>
    <row r="42" spans="1:26" ht="12.95" customHeight="1" x14ac:dyDescent="0.25">
      <c r="A42" s="95"/>
      <c r="B42" s="96"/>
      <c r="C42" s="96"/>
      <c r="D42" s="97"/>
      <c r="E42" s="98"/>
      <c r="F42" s="98"/>
      <c r="G42" s="98"/>
      <c r="H42" s="95"/>
      <c r="I42" s="98"/>
      <c r="J42" s="98"/>
      <c r="K42" s="98"/>
      <c r="L42" s="98"/>
      <c r="M42" s="98"/>
      <c r="N42" s="98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</row>
    <row r="43" spans="1:26" ht="12.95" customHeight="1" x14ac:dyDescent="0.25">
      <c r="A43" s="95"/>
      <c r="B43" s="96"/>
      <c r="C43" s="96"/>
      <c r="D43" s="97"/>
      <c r="E43" s="98"/>
      <c r="F43" s="98"/>
      <c r="G43" s="98"/>
      <c r="H43" s="95"/>
      <c r="I43" s="98"/>
      <c r="J43" s="98"/>
      <c r="K43" s="98"/>
      <c r="L43" s="98"/>
      <c r="M43" s="98"/>
      <c r="N43" s="98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</row>
    <row r="44" spans="1:26" ht="12.95" customHeight="1" x14ac:dyDescent="0.25">
      <c r="A44" s="116"/>
      <c r="B44" s="96"/>
      <c r="C44" s="96"/>
      <c r="D44" s="97"/>
      <c r="E44" s="98"/>
      <c r="F44" s="98"/>
      <c r="G44" s="98"/>
      <c r="H44" s="95"/>
      <c r="I44" s="98"/>
      <c r="J44" s="98"/>
      <c r="K44" s="98"/>
      <c r="L44" s="98"/>
      <c r="M44" s="98"/>
      <c r="N44" s="98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</row>
    <row r="45" spans="1:26" ht="12.95" customHeight="1" x14ac:dyDescent="0.25">
      <c r="A45" s="117"/>
      <c r="B45" s="96"/>
      <c r="C45" s="96"/>
      <c r="D45" s="97"/>
      <c r="E45" s="98"/>
      <c r="F45" s="98"/>
      <c r="G45" s="98"/>
      <c r="H45" s="95"/>
      <c r="I45" s="98"/>
      <c r="J45" s="98"/>
      <c r="K45" s="98"/>
      <c r="L45" s="98"/>
      <c r="M45" s="98"/>
      <c r="N45" s="98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</row>
    <row r="46" spans="1:26" ht="12.95" customHeight="1" x14ac:dyDescent="0.25">
      <c r="A46" s="95"/>
      <c r="B46" s="96"/>
      <c r="C46" s="96"/>
      <c r="D46" s="97"/>
      <c r="E46" s="98"/>
      <c r="F46" s="98"/>
      <c r="G46" s="98"/>
      <c r="H46" s="95"/>
      <c r="I46" s="98"/>
      <c r="J46" s="98"/>
      <c r="K46" s="98"/>
      <c r="L46" s="98"/>
      <c r="M46" s="98"/>
      <c r="N46" s="98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</row>
    <row r="47" spans="1:26" ht="12.95" customHeight="1" x14ac:dyDescent="0.25">
      <c r="A47" s="95"/>
      <c r="B47" s="96"/>
      <c r="C47" s="96"/>
      <c r="D47" s="97"/>
      <c r="E47" s="98"/>
      <c r="F47" s="98"/>
      <c r="G47" s="98"/>
      <c r="H47" s="95"/>
      <c r="I47" s="98"/>
      <c r="J47" s="98"/>
      <c r="K47" s="98"/>
      <c r="L47" s="98"/>
      <c r="M47" s="98"/>
      <c r="N47" s="98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spans="1:26" x14ac:dyDescent="0.25">
      <c r="A48" s="95"/>
      <c r="B48" s="96"/>
      <c r="C48" s="96"/>
      <c r="D48" s="97"/>
      <c r="E48" s="98"/>
      <c r="F48" s="98"/>
      <c r="G48" s="98"/>
      <c r="H48" s="95"/>
      <c r="I48" s="98"/>
      <c r="J48" s="98"/>
      <c r="K48" s="98"/>
      <c r="L48" s="98"/>
      <c r="M48" s="98"/>
      <c r="N48" s="98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</row>
    <row r="49" spans="1:26" x14ac:dyDescent="0.25">
      <c r="A49" s="95"/>
      <c r="B49" s="96"/>
      <c r="C49" s="96"/>
      <c r="D49" s="97"/>
      <c r="E49" s="98"/>
      <c r="F49" s="98"/>
      <c r="G49" s="98"/>
      <c r="H49" s="95"/>
      <c r="I49" s="98"/>
      <c r="J49" s="98"/>
      <c r="K49" s="98"/>
      <c r="L49" s="98"/>
      <c r="M49" s="98"/>
      <c r="N49" s="98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</row>
    <row r="50" spans="1:26" x14ac:dyDescent="0.25">
      <c r="A50" s="95"/>
      <c r="B50" s="96"/>
      <c r="C50" s="96"/>
      <c r="D50" s="97"/>
      <c r="E50" s="98"/>
      <c r="F50" s="98"/>
      <c r="G50" s="98"/>
      <c r="H50" s="95"/>
      <c r="I50" s="98"/>
      <c r="J50" s="98"/>
      <c r="K50" s="98"/>
      <c r="L50" s="98"/>
      <c r="M50" s="98"/>
      <c r="N50" s="98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</row>
    <row r="51" spans="1:26" x14ac:dyDescent="0.25">
      <c r="A51" s="95"/>
      <c r="B51" s="96"/>
      <c r="C51" s="96"/>
      <c r="D51" s="97"/>
      <c r="E51" s="98"/>
      <c r="F51" s="98"/>
      <c r="G51" s="98"/>
      <c r="H51" s="95"/>
      <c r="I51" s="98"/>
      <c r="J51" s="98"/>
      <c r="K51" s="98"/>
      <c r="L51" s="98"/>
      <c r="M51" s="98"/>
      <c r="N51" s="98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spans="1:26" x14ac:dyDescent="0.25">
      <c r="A52" s="95"/>
      <c r="B52" s="96"/>
      <c r="C52" s="96"/>
      <c r="D52" s="97"/>
      <c r="E52" s="98"/>
      <c r="F52" s="98"/>
      <c r="G52" s="98"/>
      <c r="H52" s="95"/>
      <c r="I52" s="98"/>
      <c r="J52" s="98"/>
      <c r="K52" s="98"/>
      <c r="L52" s="98"/>
      <c r="M52" s="98"/>
      <c r="N52" s="98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 spans="1:26" x14ac:dyDescent="0.25">
      <c r="A53" s="95"/>
      <c r="B53" s="96"/>
      <c r="C53" s="96"/>
      <c r="D53" s="97"/>
      <c r="E53" s="98"/>
      <c r="F53" s="98"/>
      <c r="G53" s="98"/>
      <c r="H53" s="95"/>
      <c r="I53" s="98"/>
      <c r="J53" s="98"/>
      <c r="K53" s="98"/>
      <c r="L53" s="98"/>
      <c r="M53" s="98"/>
      <c r="N53" s="98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 spans="1:26" x14ac:dyDescent="0.25">
      <c r="A54" s="95"/>
      <c r="B54" s="96"/>
      <c r="C54" s="96"/>
      <c r="D54" s="97"/>
      <c r="E54" s="98"/>
      <c r="F54" s="98"/>
      <c r="G54" s="98"/>
      <c r="H54" s="95"/>
      <c r="I54" s="98"/>
      <c r="J54" s="98"/>
      <c r="K54" s="98"/>
      <c r="L54" s="98"/>
      <c r="M54" s="98"/>
      <c r="N54" s="98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</row>
    <row r="55" spans="1:26" x14ac:dyDescent="0.25">
      <c r="A55" s="95"/>
      <c r="B55" s="96"/>
      <c r="C55" s="96"/>
      <c r="D55" s="97"/>
      <c r="E55" s="98"/>
      <c r="F55" s="98"/>
      <c r="G55" s="98"/>
      <c r="H55" s="95"/>
      <c r="I55" s="98"/>
      <c r="J55" s="98"/>
      <c r="K55" s="98"/>
      <c r="L55" s="98"/>
      <c r="M55" s="98"/>
      <c r="N55" s="98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</row>
    <row r="56" spans="1:26" x14ac:dyDescent="0.25">
      <c r="A56" s="95"/>
      <c r="B56" s="96"/>
      <c r="C56" s="96"/>
      <c r="D56" s="97"/>
      <c r="E56" s="98"/>
      <c r="F56" s="98"/>
      <c r="G56" s="98"/>
      <c r="H56" s="95"/>
      <c r="I56" s="98"/>
      <c r="J56" s="98"/>
      <c r="K56" s="98"/>
      <c r="L56" s="98"/>
      <c r="M56" s="98"/>
      <c r="N56" s="98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</row>
    <row r="57" spans="1:26" x14ac:dyDescent="0.25">
      <c r="A57" s="95"/>
      <c r="B57" s="96"/>
      <c r="C57" s="96"/>
      <c r="D57" s="97"/>
      <c r="E57" s="98"/>
      <c r="F57" s="98"/>
      <c r="G57" s="98"/>
      <c r="H57" s="95"/>
      <c r="I57" s="98"/>
      <c r="J57" s="98"/>
      <c r="K57" s="98"/>
      <c r="L57" s="98"/>
      <c r="M57" s="98"/>
      <c r="N57" s="98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</row>
    <row r="58" spans="1:26" x14ac:dyDescent="0.25">
      <c r="A58" s="95"/>
      <c r="B58" s="96"/>
      <c r="C58" s="96"/>
      <c r="D58" s="97"/>
      <c r="E58" s="98"/>
      <c r="F58" s="98"/>
      <c r="G58" s="98"/>
      <c r="H58" s="95"/>
      <c r="I58" s="98"/>
      <c r="J58" s="98"/>
      <c r="K58" s="98"/>
      <c r="L58" s="98"/>
      <c r="M58" s="98"/>
      <c r="N58" s="98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</row>
    <row r="59" spans="1:26" x14ac:dyDescent="0.25">
      <c r="A59" s="95"/>
      <c r="B59" s="96"/>
      <c r="C59" s="96"/>
      <c r="D59" s="97"/>
      <c r="E59" s="98"/>
      <c r="F59" s="98"/>
      <c r="G59" s="98"/>
      <c r="H59" s="95"/>
      <c r="I59" s="98"/>
      <c r="J59" s="98"/>
      <c r="K59" s="98"/>
      <c r="L59" s="98"/>
      <c r="M59" s="98"/>
      <c r="N59" s="98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</row>
    <row r="60" spans="1:26" x14ac:dyDescent="0.25">
      <c r="A60" s="95"/>
      <c r="B60" s="96"/>
      <c r="C60" s="96"/>
      <c r="D60" s="97"/>
      <c r="E60" s="98"/>
      <c r="F60" s="98"/>
      <c r="G60" s="98"/>
      <c r="H60" s="95"/>
      <c r="I60" s="98"/>
      <c r="J60" s="98"/>
      <c r="K60" s="98"/>
      <c r="L60" s="98"/>
      <c r="M60" s="98"/>
      <c r="N60" s="98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</row>
    <row r="61" spans="1:26" x14ac:dyDescent="0.25">
      <c r="A61" s="95"/>
      <c r="B61" s="96"/>
      <c r="C61" s="96"/>
      <c r="D61" s="97"/>
      <c r="E61" s="98"/>
      <c r="F61" s="98"/>
      <c r="G61" s="98"/>
      <c r="H61" s="95"/>
      <c r="I61" s="98"/>
      <c r="J61" s="98"/>
      <c r="K61" s="98"/>
      <c r="L61" s="98"/>
      <c r="M61" s="98"/>
      <c r="N61" s="98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</row>
    <row r="62" spans="1:26" x14ac:dyDescent="0.25">
      <c r="A62" s="95"/>
      <c r="B62" s="96"/>
      <c r="C62" s="96"/>
      <c r="D62" s="97"/>
      <c r="E62" s="98"/>
      <c r="F62" s="98"/>
      <c r="G62" s="98"/>
      <c r="H62" s="95"/>
      <c r="I62" s="98"/>
      <c r="J62" s="98"/>
      <c r="K62" s="98"/>
      <c r="L62" s="98"/>
      <c r="M62" s="98"/>
      <c r="N62" s="98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</row>
    <row r="63" spans="1:26" x14ac:dyDescent="0.25">
      <c r="A63" s="95"/>
      <c r="B63" s="96"/>
      <c r="C63" s="96"/>
      <c r="D63" s="97"/>
      <c r="E63" s="98"/>
      <c r="F63" s="98"/>
      <c r="G63" s="98"/>
      <c r="H63" s="95"/>
      <c r="I63" s="98"/>
      <c r="J63" s="98"/>
      <c r="K63" s="98"/>
      <c r="L63" s="98"/>
      <c r="M63" s="98"/>
      <c r="N63" s="98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</row>
    <row r="64" spans="1:26" x14ac:dyDescent="0.25">
      <c r="A64" s="95"/>
      <c r="B64" s="96"/>
      <c r="C64" s="96"/>
      <c r="D64" s="97"/>
      <c r="E64" s="98"/>
      <c r="F64" s="98"/>
      <c r="G64" s="98"/>
      <c r="H64" s="95"/>
      <c r="I64" s="98"/>
      <c r="J64" s="98"/>
      <c r="K64" s="98"/>
      <c r="L64" s="98"/>
      <c r="M64" s="98"/>
      <c r="N64" s="98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</row>
    <row r="65" spans="1:26" x14ac:dyDescent="0.25">
      <c r="A65" s="95"/>
      <c r="B65" s="96"/>
      <c r="C65" s="96"/>
      <c r="D65" s="97"/>
      <c r="E65" s="98"/>
      <c r="F65" s="98"/>
      <c r="G65" s="98"/>
      <c r="H65" s="95"/>
      <c r="I65" s="98"/>
      <c r="J65" s="98"/>
      <c r="K65" s="98"/>
      <c r="L65" s="98"/>
      <c r="M65" s="98"/>
      <c r="N65" s="98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</row>
    <row r="66" spans="1:26" x14ac:dyDescent="0.25">
      <c r="A66" s="95"/>
      <c r="B66" s="96"/>
      <c r="C66" s="96"/>
      <c r="D66" s="97"/>
      <c r="E66" s="98"/>
      <c r="F66" s="98"/>
      <c r="G66" s="98"/>
      <c r="H66" s="95"/>
      <c r="I66" s="98"/>
      <c r="J66" s="98"/>
      <c r="K66" s="98"/>
      <c r="L66" s="98"/>
      <c r="M66" s="98"/>
      <c r="N66" s="98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</row>
    <row r="67" spans="1:26" x14ac:dyDescent="0.25">
      <c r="A67" s="95"/>
      <c r="B67" s="96"/>
      <c r="C67" s="96"/>
      <c r="D67" s="97"/>
      <c r="E67" s="98"/>
      <c r="F67" s="98"/>
      <c r="G67" s="98"/>
      <c r="H67" s="95"/>
      <c r="I67" s="98"/>
      <c r="J67" s="98"/>
      <c r="K67" s="98"/>
      <c r="L67" s="98"/>
      <c r="M67" s="98"/>
      <c r="N67" s="98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</row>
    <row r="68" spans="1:26" x14ac:dyDescent="0.25">
      <c r="A68" s="95"/>
      <c r="B68" s="96"/>
      <c r="C68" s="96"/>
      <c r="D68" s="97"/>
      <c r="E68" s="98"/>
      <c r="F68" s="98"/>
      <c r="G68" s="98"/>
      <c r="H68" s="95"/>
      <c r="I68" s="98"/>
      <c r="J68" s="98"/>
      <c r="K68" s="98"/>
      <c r="L68" s="98"/>
      <c r="M68" s="98"/>
      <c r="N68" s="98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</row>
    <row r="69" spans="1:26" x14ac:dyDescent="0.25">
      <c r="A69" s="99"/>
      <c r="B69" s="100"/>
      <c r="C69" s="100"/>
      <c r="D69" s="101"/>
      <c r="E69" s="102"/>
      <c r="F69" s="102"/>
      <c r="G69" s="102"/>
      <c r="H69" s="99"/>
      <c r="I69" s="102"/>
      <c r="J69" s="102"/>
      <c r="K69" s="102"/>
      <c r="L69" s="102"/>
      <c r="M69" s="102"/>
      <c r="N69" s="102"/>
    </row>
    <row r="70" spans="1:26" x14ac:dyDescent="0.25">
      <c r="A70" s="99"/>
      <c r="B70" s="100"/>
      <c r="C70" s="100"/>
      <c r="D70" s="101"/>
      <c r="E70" s="102"/>
      <c r="F70" s="102"/>
      <c r="G70" s="102"/>
      <c r="H70" s="99"/>
      <c r="I70" s="102"/>
      <c r="J70" s="102"/>
      <c r="K70" s="102"/>
      <c r="L70" s="102"/>
      <c r="M70" s="102"/>
      <c r="N70" s="102"/>
    </row>
    <row r="71" spans="1:26" x14ac:dyDescent="0.25">
      <c r="A71" s="99"/>
      <c r="B71" s="100"/>
      <c r="C71" s="100"/>
      <c r="D71" s="101"/>
      <c r="E71" s="102"/>
      <c r="F71" s="102"/>
      <c r="G71" s="102"/>
      <c r="H71" s="99"/>
      <c r="I71" s="102"/>
      <c r="J71" s="102"/>
      <c r="K71" s="102"/>
      <c r="L71" s="102"/>
      <c r="M71" s="102"/>
      <c r="N71" s="102"/>
    </row>
    <row r="72" spans="1:26" x14ac:dyDescent="0.25">
      <c r="A72" s="99"/>
      <c r="B72" s="100"/>
      <c r="C72" s="100"/>
      <c r="D72" s="101"/>
      <c r="E72" s="102"/>
      <c r="F72" s="102"/>
      <c r="G72" s="102"/>
      <c r="H72" s="99"/>
      <c r="I72" s="102"/>
      <c r="J72" s="102"/>
      <c r="K72" s="102"/>
      <c r="L72" s="102"/>
      <c r="M72" s="102"/>
      <c r="N72" s="102"/>
    </row>
    <row r="73" spans="1:26" x14ac:dyDescent="0.25">
      <c r="A73" s="99"/>
      <c r="B73" s="100"/>
      <c r="C73" s="100"/>
      <c r="D73" s="101"/>
      <c r="E73" s="102"/>
      <c r="F73" s="102"/>
      <c r="G73" s="102"/>
      <c r="H73" s="99"/>
      <c r="I73" s="102"/>
      <c r="J73" s="102"/>
      <c r="K73" s="102"/>
      <c r="L73" s="102"/>
      <c r="M73" s="102"/>
      <c r="N73" s="102"/>
    </row>
    <row r="74" spans="1:26" x14ac:dyDescent="0.25">
      <c r="A74" s="99"/>
      <c r="B74" s="100"/>
      <c r="C74" s="100"/>
      <c r="D74" s="101"/>
      <c r="E74" s="102"/>
      <c r="F74" s="102"/>
      <c r="G74" s="102"/>
      <c r="H74" s="99"/>
      <c r="I74" s="102"/>
      <c r="J74" s="102"/>
      <c r="K74" s="102"/>
      <c r="L74" s="102"/>
      <c r="M74" s="102"/>
      <c r="N74" s="102"/>
    </row>
    <row r="75" spans="1:26" x14ac:dyDescent="0.25">
      <c r="A75" s="99"/>
      <c r="B75" s="100"/>
      <c r="C75" s="100"/>
      <c r="D75" s="101"/>
      <c r="E75" s="102"/>
      <c r="F75" s="102"/>
      <c r="G75" s="102"/>
      <c r="H75" s="99"/>
      <c r="I75" s="102"/>
      <c r="J75" s="102"/>
      <c r="K75" s="102"/>
      <c r="L75" s="102"/>
      <c r="M75" s="102"/>
      <c r="N75" s="102"/>
    </row>
    <row r="76" spans="1:26" x14ac:dyDescent="0.25">
      <c r="A76" s="99"/>
      <c r="B76" s="100"/>
      <c r="C76" s="100"/>
      <c r="D76" s="101"/>
      <c r="E76" s="102"/>
      <c r="F76" s="102"/>
      <c r="G76" s="102"/>
      <c r="H76" s="99"/>
      <c r="I76" s="102"/>
      <c r="J76" s="102"/>
      <c r="K76" s="102"/>
      <c r="L76" s="102"/>
      <c r="M76" s="102"/>
      <c r="N76" s="102"/>
    </row>
    <row r="77" spans="1:26" x14ac:dyDescent="0.25">
      <c r="A77" s="99"/>
      <c r="B77" s="100"/>
      <c r="C77" s="100"/>
      <c r="D77" s="101"/>
      <c r="E77" s="102"/>
      <c r="F77" s="102"/>
      <c r="G77" s="102"/>
      <c r="H77" s="99"/>
      <c r="I77" s="102"/>
      <c r="J77" s="102"/>
      <c r="K77" s="102"/>
      <c r="L77" s="102"/>
      <c r="M77" s="102"/>
      <c r="N77" s="102"/>
    </row>
    <row r="78" spans="1:26" x14ac:dyDescent="0.25">
      <c r="A78" s="99"/>
      <c r="B78" s="100"/>
      <c r="C78" s="100"/>
      <c r="D78" s="101"/>
      <c r="E78" s="102"/>
      <c r="F78" s="102"/>
      <c r="G78" s="102"/>
      <c r="H78" s="99"/>
      <c r="I78" s="102"/>
      <c r="J78" s="102"/>
      <c r="K78" s="102"/>
      <c r="L78" s="102"/>
      <c r="M78" s="102"/>
      <c r="N78" s="102"/>
    </row>
    <row r="79" spans="1:26" x14ac:dyDescent="0.25">
      <c r="A79" s="99"/>
      <c r="B79" s="100"/>
      <c r="C79" s="100"/>
      <c r="D79" s="101"/>
      <c r="E79" s="102"/>
      <c r="F79" s="102"/>
      <c r="G79" s="102"/>
      <c r="H79" s="99"/>
      <c r="I79" s="102"/>
      <c r="J79" s="102"/>
      <c r="K79" s="102"/>
      <c r="L79" s="102"/>
      <c r="M79" s="102"/>
      <c r="N79" s="102"/>
    </row>
    <row r="80" spans="1:26" x14ac:dyDescent="0.25">
      <c r="A80" s="99"/>
      <c r="B80" s="100"/>
      <c r="C80" s="100"/>
      <c r="D80" s="101"/>
      <c r="E80" s="102"/>
      <c r="F80" s="102"/>
      <c r="G80" s="102"/>
      <c r="H80" s="99"/>
      <c r="I80" s="102"/>
      <c r="J80" s="102"/>
      <c r="K80" s="102"/>
      <c r="L80" s="102"/>
      <c r="M80" s="102"/>
      <c r="N80" s="102"/>
    </row>
    <row r="81" spans="1:14" x14ac:dyDescent="0.25">
      <c r="A81" s="99"/>
      <c r="B81" s="100"/>
      <c r="C81" s="100"/>
      <c r="D81" s="101"/>
      <c r="E81" s="102"/>
      <c r="F81" s="102"/>
      <c r="G81" s="102"/>
      <c r="H81" s="99"/>
      <c r="I81" s="102"/>
      <c r="J81" s="102"/>
      <c r="K81" s="102"/>
      <c r="L81" s="102"/>
      <c r="M81" s="102"/>
      <c r="N81" s="102"/>
    </row>
    <row r="82" spans="1:14" x14ac:dyDescent="0.25">
      <c r="A82" s="99"/>
      <c r="B82" s="100"/>
      <c r="C82" s="100"/>
      <c r="D82" s="101"/>
      <c r="E82" s="102"/>
      <c r="F82" s="102"/>
      <c r="G82" s="102"/>
      <c r="H82" s="99"/>
      <c r="I82" s="102"/>
      <c r="J82" s="102"/>
      <c r="K82" s="102"/>
      <c r="L82" s="102"/>
      <c r="M82" s="102"/>
      <c r="N82" s="102"/>
    </row>
    <row r="83" spans="1:14" x14ac:dyDescent="0.25">
      <c r="A83" s="99"/>
      <c r="B83" s="100"/>
      <c r="C83" s="100"/>
      <c r="D83" s="101"/>
      <c r="E83" s="102"/>
      <c r="F83" s="102"/>
      <c r="G83" s="102"/>
      <c r="H83" s="99"/>
      <c r="I83" s="102"/>
      <c r="J83" s="102"/>
      <c r="K83" s="102"/>
      <c r="L83" s="102"/>
      <c r="M83" s="102"/>
      <c r="N83" s="102"/>
    </row>
    <row r="84" spans="1:14" x14ac:dyDescent="0.25">
      <c r="A84" s="99"/>
      <c r="B84" s="100"/>
      <c r="C84" s="100"/>
      <c r="D84" s="101"/>
      <c r="E84" s="102"/>
      <c r="F84" s="102"/>
      <c r="G84" s="102"/>
      <c r="H84" s="99"/>
      <c r="I84" s="102"/>
      <c r="J84" s="102"/>
      <c r="K84" s="102"/>
      <c r="L84" s="102"/>
      <c r="M84" s="102"/>
      <c r="N84" s="102"/>
    </row>
    <row r="85" spans="1:14" x14ac:dyDescent="0.25">
      <c r="A85" s="99"/>
      <c r="B85" s="100"/>
      <c r="C85" s="100"/>
      <c r="D85" s="101"/>
      <c r="E85" s="102"/>
      <c r="F85" s="102"/>
      <c r="G85" s="102"/>
      <c r="H85" s="99"/>
      <c r="I85" s="102"/>
      <c r="J85" s="102"/>
      <c r="K85" s="102"/>
      <c r="L85" s="102"/>
      <c r="M85" s="102"/>
      <c r="N85" s="102"/>
    </row>
    <row r="86" spans="1:14" x14ac:dyDescent="0.25">
      <c r="A86" s="99"/>
      <c r="B86" s="100"/>
      <c r="C86" s="100"/>
      <c r="D86" s="101"/>
      <c r="E86" s="102"/>
      <c r="F86" s="102"/>
      <c r="G86" s="102"/>
      <c r="H86" s="99"/>
      <c r="I86" s="102"/>
      <c r="J86" s="102"/>
      <c r="K86" s="102"/>
      <c r="L86" s="102"/>
      <c r="M86" s="102"/>
      <c r="N86" s="102"/>
    </row>
    <row r="87" spans="1:14" x14ac:dyDescent="0.25">
      <c r="A87" s="99"/>
      <c r="B87" s="100"/>
      <c r="C87" s="100"/>
      <c r="D87" s="101"/>
      <c r="E87" s="102"/>
      <c r="F87" s="102"/>
      <c r="G87" s="102"/>
      <c r="H87" s="99"/>
      <c r="I87" s="102"/>
      <c r="J87" s="102"/>
      <c r="K87" s="102"/>
      <c r="L87" s="102"/>
      <c r="M87" s="102"/>
      <c r="N87" s="102"/>
    </row>
    <row r="88" spans="1:14" x14ac:dyDescent="0.25">
      <c r="A88" s="99"/>
      <c r="B88" s="100"/>
      <c r="C88" s="100"/>
      <c r="D88" s="101"/>
      <c r="E88" s="102"/>
      <c r="F88" s="102"/>
      <c r="G88" s="102"/>
      <c r="H88" s="99"/>
      <c r="I88" s="102"/>
      <c r="J88" s="102"/>
      <c r="K88" s="102"/>
      <c r="L88" s="102"/>
      <c r="M88" s="102"/>
      <c r="N88" s="102"/>
    </row>
    <row r="89" spans="1:14" x14ac:dyDescent="0.25">
      <c r="A89" s="99"/>
      <c r="B89" s="100"/>
      <c r="C89" s="100"/>
      <c r="D89" s="101"/>
      <c r="E89" s="102"/>
      <c r="F89" s="102"/>
      <c r="G89" s="102"/>
      <c r="H89" s="99"/>
      <c r="I89" s="102"/>
      <c r="J89" s="102"/>
      <c r="K89" s="102"/>
      <c r="L89" s="102"/>
      <c r="M89" s="102"/>
      <c r="N89" s="102"/>
    </row>
    <row r="90" spans="1:14" x14ac:dyDescent="0.25">
      <c r="A90" s="99"/>
      <c r="B90" s="100"/>
      <c r="C90" s="100"/>
      <c r="D90" s="101"/>
      <c r="E90" s="102"/>
      <c r="F90" s="102"/>
      <c r="G90" s="102"/>
      <c r="H90" s="99"/>
      <c r="I90" s="102"/>
      <c r="J90" s="102"/>
      <c r="K90" s="102"/>
      <c r="L90" s="102"/>
      <c r="M90" s="102"/>
      <c r="N90" s="102"/>
    </row>
    <row r="91" spans="1:14" x14ac:dyDescent="0.25">
      <c r="A91" s="99"/>
      <c r="B91" s="100"/>
      <c r="C91" s="100"/>
      <c r="D91" s="101"/>
      <c r="E91" s="102"/>
      <c r="F91" s="102"/>
      <c r="G91" s="102"/>
      <c r="H91" s="99"/>
      <c r="I91" s="102"/>
      <c r="J91" s="102"/>
      <c r="K91" s="102"/>
      <c r="L91" s="102"/>
      <c r="M91" s="102"/>
      <c r="N91" s="102"/>
    </row>
    <row r="92" spans="1:14" x14ac:dyDescent="0.25">
      <c r="A92" s="99"/>
      <c r="B92" s="100"/>
      <c r="C92" s="100"/>
      <c r="D92" s="101"/>
      <c r="E92" s="102"/>
      <c r="F92" s="102"/>
      <c r="G92" s="102"/>
      <c r="H92" s="99"/>
      <c r="I92" s="102"/>
      <c r="J92" s="102"/>
      <c r="K92" s="102"/>
      <c r="L92" s="102"/>
      <c r="M92" s="102"/>
      <c r="N92" s="102"/>
    </row>
    <row r="93" spans="1:14" x14ac:dyDescent="0.25">
      <c r="A93" s="99"/>
      <c r="B93" s="100"/>
      <c r="C93" s="100"/>
      <c r="D93" s="101"/>
      <c r="E93" s="102"/>
      <c r="F93" s="102"/>
      <c r="G93" s="102"/>
      <c r="H93" s="99"/>
      <c r="I93" s="102"/>
      <c r="J93" s="102"/>
      <c r="K93" s="102"/>
      <c r="L93" s="102"/>
      <c r="M93" s="102"/>
      <c r="N93" s="102"/>
    </row>
    <row r="94" spans="1:14" x14ac:dyDescent="0.25">
      <c r="A94" s="99"/>
      <c r="B94" s="100"/>
      <c r="C94" s="100"/>
      <c r="D94" s="101"/>
      <c r="E94" s="102"/>
      <c r="F94" s="102"/>
      <c r="G94" s="102"/>
      <c r="H94" s="99"/>
      <c r="I94" s="102"/>
      <c r="J94" s="102"/>
      <c r="K94" s="102"/>
      <c r="L94" s="102"/>
      <c r="M94" s="102"/>
      <c r="N94" s="102"/>
    </row>
    <row r="95" spans="1:14" x14ac:dyDescent="0.25">
      <c r="A95" s="99"/>
      <c r="B95" s="100"/>
      <c r="C95" s="100"/>
      <c r="D95" s="101"/>
      <c r="E95" s="102"/>
      <c r="F95" s="102"/>
      <c r="G95" s="102"/>
      <c r="H95" s="99"/>
      <c r="I95" s="102"/>
      <c r="J95" s="102"/>
      <c r="K95" s="102"/>
      <c r="L95" s="102"/>
      <c r="M95" s="102"/>
      <c r="N95" s="102"/>
    </row>
    <row r="96" spans="1:14" x14ac:dyDescent="0.25">
      <c r="A96" s="99"/>
      <c r="B96" s="100"/>
      <c r="C96" s="100"/>
      <c r="D96" s="101"/>
      <c r="E96" s="102"/>
      <c r="F96" s="102"/>
      <c r="G96" s="102"/>
      <c r="H96" s="99"/>
      <c r="I96" s="102"/>
      <c r="J96" s="102"/>
      <c r="K96" s="102"/>
      <c r="L96" s="102"/>
      <c r="M96" s="102"/>
      <c r="N96" s="102"/>
    </row>
    <row r="97" spans="1:14" x14ac:dyDescent="0.25">
      <c r="A97" s="99"/>
      <c r="B97" s="100"/>
      <c r="C97" s="100"/>
      <c r="D97" s="101"/>
      <c r="E97" s="102"/>
      <c r="F97" s="102"/>
      <c r="G97" s="102"/>
      <c r="H97" s="99"/>
      <c r="I97" s="102"/>
      <c r="J97" s="102"/>
      <c r="K97" s="102"/>
      <c r="L97" s="102"/>
      <c r="M97" s="102"/>
      <c r="N97" s="102"/>
    </row>
    <row r="98" spans="1:14" x14ac:dyDescent="0.25">
      <c r="A98" s="99"/>
      <c r="B98" s="100"/>
      <c r="C98" s="100"/>
      <c r="D98" s="101"/>
      <c r="E98" s="102"/>
      <c r="F98" s="102"/>
      <c r="G98" s="102"/>
      <c r="H98" s="99"/>
      <c r="I98" s="102"/>
      <c r="J98" s="102"/>
      <c r="K98" s="102"/>
      <c r="L98" s="102"/>
      <c r="M98" s="102"/>
      <c r="N98" s="102"/>
    </row>
    <row r="99" spans="1:14" x14ac:dyDescent="0.25">
      <c r="A99" s="99"/>
      <c r="B99" s="100"/>
      <c r="C99" s="100"/>
      <c r="D99" s="101"/>
      <c r="E99" s="102"/>
      <c r="F99" s="102"/>
      <c r="G99" s="102"/>
      <c r="H99" s="99"/>
      <c r="I99" s="102"/>
      <c r="J99" s="102"/>
      <c r="K99" s="102"/>
      <c r="L99" s="102"/>
      <c r="M99" s="102"/>
      <c r="N99" s="102"/>
    </row>
    <row r="100" spans="1:14" x14ac:dyDescent="0.25">
      <c r="A100" s="99"/>
      <c r="B100" s="100"/>
      <c r="C100" s="100"/>
      <c r="D100" s="101"/>
      <c r="E100" s="102"/>
      <c r="F100" s="102"/>
      <c r="G100" s="102"/>
      <c r="H100" s="99"/>
      <c r="I100" s="102"/>
      <c r="J100" s="102"/>
      <c r="K100" s="102"/>
      <c r="L100" s="102"/>
      <c r="M100" s="102"/>
      <c r="N100" s="102"/>
    </row>
    <row r="101" spans="1:14" x14ac:dyDescent="0.25">
      <c r="A101" s="99"/>
      <c r="B101" s="100"/>
      <c r="C101" s="100"/>
      <c r="D101" s="101"/>
      <c r="E101" s="102"/>
      <c r="F101" s="102"/>
      <c r="G101" s="102"/>
      <c r="H101" s="99"/>
      <c r="I101" s="102"/>
      <c r="J101" s="102"/>
      <c r="K101" s="102"/>
      <c r="L101" s="102"/>
      <c r="M101" s="102"/>
      <c r="N101" s="102"/>
    </row>
    <row r="102" spans="1:14" x14ac:dyDescent="0.25">
      <c r="A102" s="99"/>
      <c r="B102" s="100"/>
      <c r="C102" s="100"/>
      <c r="D102" s="101"/>
      <c r="E102" s="102"/>
      <c r="F102" s="102"/>
      <c r="G102" s="102"/>
      <c r="H102" s="99"/>
      <c r="I102" s="102"/>
      <c r="J102" s="102"/>
      <c r="K102" s="102"/>
      <c r="L102" s="102"/>
      <c r="M102" s="102"/>
      <c r="N102" s="102"/>
    </row>
    <row r="103" spans="1:14" x14ac:dyDescent="0.25">
      <c r="A103" s="99"/>
      <c r="B103" s="100"/>
      <c r="C103" s="100"/>
      <c r="D103" s="101"/>
      <c r="E103" s="102"/>
      <c r="F103" s="102"/>
      <c r="G103" s="102"/>
      <c r="H103" s="99"/>
      <c r="I103" s="102"/>
      <c r="J103" s="102"/>
      <c r="K103" s="102"/>
      <c r="L103" s="102"/>
      <c r="M103" s="102"/>
      <c r="N103" s="102"/>
    </row>
    <row r="104" spans="1:14" x14ac:dyDescent="0.25">
      <c r="A104" s="99"/>
      <c r="B104" s="100"/>
      <c r="C104" s="100"/>
      <c r="D104" s="101"/>
      <c r="E104" s="102"/>
      <c r="F104" s="102"/>
      <c r="G104" s="102"/>
      <c r="H104" s="99"/>
      <c r="I104" s="102"/>
      <c r="J104" s="102"/>
      <c r="K104" s="102"/>
      <c r="L104" s="102"/>
      <c r="M104" s="102"/>
      <c r="N104" s="102"/>
    </row>
    <row r="105" spans="1:14" x14ac:dyDescent="0.25">
      <c r="A105" s="99"/>
      <c r="B105" s="100"/>
      <c r="C105" s="100"/>
      <c r="D105" s="101"/>
      <c r="E105" s="102"/>
      <c r="F105" s="102"/>
      <c r="G105" s="102"/>
      <c r="H105" s="99"/>
      <c r="I105" s="102"/>
      <c r="J105" s="102"/>
      <c r="K105" s="102"/>
      <c r="L105" s="102"/>
      <c r="M105" s="102"/>
      <c r="N105" s="102"/>
    </row>
    <row r="106" spans="1:14" x14ac:dyDescent="0.25">
      <c r="A106" s="99"/>
      <c r="B106" s="100"/>
      <c r="C106" s="100"/>
      <c r="D106" s="101"/>
      <c r="E106" s="102"/>
      <c r="F106" s="102"/>
      <c r="G106" s="102"/>
      <c r="H106" s="99"/>
      <c r="I106" s="102"/>
      <c r="J106" s="102"/>
      <c r="K106" s="102"/>
      <c r="L106" s="102"/>
      <c r="M106" s="102"/>
      <c r="N106" s="102"/>
    </row>
    <row r="107" spans="1:14" x14ac:dyDescent="0.25">
      <c r="A107" s="99"/>
      <c r="B107" s="100"/>
      <c r="C107" s="100"/>
      <c r="D107" s="101"/>
      <c r="E107" s="102"/>
      <c r="F107" s="102"/>
      <c r="G107" s="102"/>
      <c r="H107" s="99"/>
      <c r="I107" s="102"/>
      <c r="J107" s="102"/>
      <c r="K107" s="102"/>
      <c r="L107" s="102"/>
      <c r="M107" s="102"/>
      <c r="N107" s="102"/>
    </row>
    <row r="108" spans="1:14" x14ac:dyDescent="0.25">
      <c r="A108" s="99"/>
      <c r="B108" s="100"/>
      <c r="C108" s="100"/>
      <c r="D108" s="101"/>
      <c r="E108" s="102"/>
      <c r="F108" s="102"/>
      <c r="G108" s="102"/>
      <c r="H108" s="99"/>
      <c r="I108" s="102"/>
      <c r="J108" s="102"/>
      <c r="K108" s="102"/>
      <c r="L108" s="102"/>
      <c r="M108" s="102"/>
      <c r="N108" s="102"/>
    </row>
    <row r="109" spans="1:14" x14ac:dyDescent="0.25">
      <c r="A109" s="99"/>
      <c r="B109" s="100"/>
      <c r="C109" s="100"/>
      <c r="D109" s="101"/>
      <c r="E109" s="102"/>
      <c r="F109" s="102"/>
      <c r="G109" s="102"/>
      <c r="H109" s="99"/>
      <c r="I109" s="102"/>
      <c r="J109" s="102"/>
      <c r="K109" s="102"/>
      <c r="L109" s="102"/>
      <c r="M109" s="102"/>
      <c r="N109" s="102"/>
    </row>
    <row r="110" spans="1:14" x14ac:dyDescent="0.25">
      <c r="A110" s="99"/>
      <c r="B110" s="100"/>
      <c r="C110" s="100"/>
      <c r="D110" s="101"/>
      <c r="E110" s="102"/>
      <c r="F110" s="102"/>
      <c r="G110" s="102"/>
      <c r="H110" s="99"/>
      <c r="I110" s="102"/>
      <c r="J110" s="102"/>
      <c r="K110" s="102"/>
      <c r="L110" s="102"/>
      <c r="M110" s="102"/>
      <c r="N110" s="102"/>
    </row>
    <row r="111" spans="1:14" x14ac:dyDescent="0.25">
      <c r="A111" s="99"/>
      <c r="B111" s="100"/>
      <c r="C111" s="100"/>
      <c r="D111" s="101"/>
      <c r="E111" s="102"/>
      <c r="F111" s="102"/>
      <c r="G111" s="102"/>
      <c r="H111" s="99"/>
      <c r="I111" s="102"/>
      <c r="J111" s="102"/>
      <c r="K111" s="102"/>
      <c r="L111" s="102"/>
      <c r="M111" s="102"/>
      <c r="N111" s="102"/>
    </row>
    <row r="112" spans="1:14" x14ac:dyDescent="0.25">
      <c r="A112" s="99"/>
      <c r="B112" s="100"/>
      <c r="C112" s="100"/>
      <c r="D112" s="101"/>
      <c r="E112" s="102"/>
      <c r="F112" s="102"/>
      <c r="G112" s="102"/>
      <c r="H112" s="99"/>
      <c r="I112" s="102"/>
      <c r="J112" s="102"/>
      <c r="K112" s="102"/>
      <c r="L112" s="102"/>
      <c r="M112" s="102"/>
      <c r="N112" s="102"/>
    </row>
    <row r="113" spans="1:14" x14ac:dyDescent="0.25">
      <c r="A113" s="99"/>
      <c r="B113" s="100"/>
      <c r="C113" s="100"/>
      <c r="D113" s="101"/>
      <c r="E113" s="102"/>
      <c r="F113" s="102"/>
      <c r="G113" s="102"/>
      <c r="H113" s="99"/>
      <c r="I113" s="102"/>
      <c r="J113" s="102"/>
      <c r="K113" s="102"/>
      <c r="L113" s="102"/>
      <c r="M113" s="102"/>
      <c r="N113" s="102"/>
    </row>
    <row r="114" spans="1:14" x14ac:dyDescent="0.25">
      <c r="A114" s="99"/>
      <c r="B114" s="100"/>
      <c r="C114" s="100"/>
      <c r="D114" s="101"/>
      <c r="E114" s="102"/>
      <c r="F114" s="102"/>
      <c r="G114" s="102"/>
      <c r="H114" s="99"/>
      <c r="I114" s="102"/>
      <c r="J114" s="102"/>
      <c r="K114" s="102"/>
      <c r="L114" s="102"/>
      <c r="M114" s="102"/>
      <c r="N114" s="102"/>
    </row>
    <row r="115" spans="1:14" x14ac:dyDescent="0.25">
      <c r="A115" s="99"/>
      <c r="B115" s="100"/>
      <c r="C115" s="100"/>
      <c r="D115" s="101"/>
      <c r="E115" s="102"/>
      <c r="F115" s="102"/>
      <c r="G115" s="102"/>
      <c r="H115" s="99"/>
      <c r="I115" s="102"/>
      <c r="J115" s="102"/>
      <c r="K115" s="102"/>
      <c r="L115" s="102"/>
      <c r="M115" s="102"/>
      <c r="N115" s="102"/>
    </row>
  </sheetData>
  <sheetProtection password="F548" sheet="1" objects="1" scenarios="1" selectLockedCells="1"/>
  <mergeCells count="9">
    <mergeCell ref="A1:N1"/>
    <mergeCell ref="K2:N2"/>
    <mergeCell ref="K10:N10"/>
    <mergeCell ref="K3:N3"/>
    <mergeCell ref="K4:N4"/>
    <mergeCell ref="K5:N5"/>
    <mergeCell ref="K6:N6"/>
    <mergeCell ref="B5:C5"/>
    <mergeCell ref="B3:D3"/>
  </mergeCells>
  <phoneticPr fontId="19" type="noConversion"/>
  <printOptions horizontalCentered="1"/>
  <pageMargins left="0.18" right="0.17" top="0.49" bottom="0.25" header="0.21" footer="0.18"/>
  <pageSetup scale="75" orientation="landscape" r:id="rId1"/>
  <headerFooter alignWithMargins="0">
    <oddFooter>&amp;LExhibit B - Depreciation Schedule&amp;R&amp;D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1"/>
  <sheetViews>
    <sheetView workbookViewId="0">
      <selection activeCell="B1" sqref="B1:C11"/>
    </sheetView>
  </sheetViews>
  <sheetFormatPr defaultRowHeight="13.5" x14ac:dyDescent="0.25"/>
  <sheetData>
    <row r="1" spans="2:2" x14ac:dyDescent="0.25">
      <c r="B1" t="s">
        <v>170</v>
      </c>
    </row>
    <row r="2" spans="2:2" x14ac:dyDescent="0.25">
      <c r="B2" t="s">
        <v>171</v>
      </c>
    </row>
    <row r="3" spans="2:2" x14ac:dyDescent="0.25">
      <c r="B3" t="s">
        <v>172</v>
      </c>
    </row>
    <row r="4" spans="2:2" x14ac:dyDescent="0.25">
      <c r="B4" t="s">
        <v>173</v>
      </c>
    </row>
    <row r="5" spans="2:2" x14ac:dyDescent="0.25">
      <c r="B5" t="s">
        <v>174</v>
      </c>
    </row>
    <row r="6" spans="2:2" x14ac:dyDescent="0.25">
      <c r="B6" t="s">
        <v>175</v>
      </c>
    </row>
    <row r="7" spans="2:2" x14ac:dyDescent="0.25">
      <c r="B7" t="s">
        <v>176</v>
      </c>
    </row>
    <row r="8" spans="2:2" x14ac:dyDescent="0.25">
      <c r="B8" t="s">
        <v>177</v>
      </c>
    </row>
    <row r="9" spans="2:2" x14ac:dyDescent="0.25">
      <c r="B9" t="s">
        <v>178</v>
      </c>
    </row>
    <row r="10" spans="2:2" x14ac:dyDescent="0.25">
      <c r="B10" t="s">
        <v>180</v>
      </c>
    </row>
    <row r="11" spans="2:2" x14ac:dyDescent="0.25">
      <c r="B11" t="s">
        <v>179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Ex B-1</vt:lpstr>
      <vt:lpstr>Ex B-1 Personnel</vt:lpstr>
      <vt:lpstr>Ex B-1 Personnel 2</vt:lpstr>
      <vt:lpstr>Expl-Just</vt:lpstr>
      <vt:lpstr>Composite</vt:lpstr>
      <vt:lpstr>Deprec Sched</vt:lpstr>
      <vt:lpstr>Sheet1</vt:lpstr>
      <vt:lpstr>Sheet2</vt:lpstr>
      <vt:lpstr>Sheet3</vt:lpstr>
      <vt:lpstr>Composite!Print_Area</vt:lpstr>
      <vt:lpstr>'Deprec Sched'!Print_Area</vt:lpstr>
      <vt:lpstr>'Ex B-1'!Print_Area</vt:lpstr>
      <vt:lpstr>'Ex B-1 Personnel'!Print_Area</vt:lpstr>
      <vt:lpstr>'Ex B-1 Personnel 2'!Print_Area</vt:lpstr>
      <vt:lpstr>'Expl-Just'!Print_Area</vt:lpstr>
      <vt:lpstr>'Ex B-1 Personnel'!Print_Titles</vt:lpstr>
      <vt:lpstr>'Ex B-1 Personnel 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ERC</dc:creator>
  <cp:lastModifiedBy>Gilda Mansour</cp:lastModifiedBy>
  <cp:lastPrinted>2012-11-30T19:28:55Z</cp:lastPrinted>
  <dcterms:created xsi:type="dcterms:W3CDTF">1997-09-15T20:36:29Z</dcterms:created>
  <dcterms:modified xsi:type="dcterms:W3CDTF">2013-01-15T23:50:01Z</dcterms:modified>
</cp:coreProperties>
</file>